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20640" windowHeight="11700" tabRatio="522" activeTab="0"/>
  </bookViews>
  <sheets>
    <sheet name="0611150" sheetId="1" r:id="rId1"/>
  </sheets>
  <definedNames>
    <definedName name="_xlnm.Print_Area" localSheetId="0">'0611150'!$A$1:$CA$326</definedName>
  </definedNames>
  <calcPr fullCalcOnLoad="1"/>
</workbook>
</file>

<file path=xl/sharedStrings.xml><?xml version="1.0" encoding="utf-8"?>
<sst xmlns="http://schemas.openxmlformats.org/spreadsheetml/2006/main" count="911" uniqueCount="256">
  <si>
    <t/>
  </si>
  <si>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</si>
  <si>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</si>
  <si>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</si>
  <si>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</si>
  <si>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</si>
  <si>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</si>
  <si>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</si>
  <si>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</si>
  <si>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</si>
  <si>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</si>
  <si>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9. Структура видатків на оплату праці</t>
  </si>
  <si>
    <t>Найменування видатків</t>
  </si>
  <si>
    <t>10. Чисельність зайнятих у бюджетних установах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</si>
  <si>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</si>
  <si>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</si>
  <si>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</si>
  <si>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</si>
  <si>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</si>
  <si>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</si>
  <si>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</si>
  <si>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</si>
  <si>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Планується погасити кредиторської заборгованості за рахунок коштів</t>
  </si>
  <si>
    <t>Граничний обсяг</t>
  </si>
  <si>
    <t>Затверджені призначення</t>
  </si>
  <si>
    <t>Вжиті заходи щодо ліквідації заборгованості</t>
  </si>
  <si>
    <t>Причини виникнення заборгованості</t>
  </si>
  <si>
    <t>Найменування</t>
  </si>
  <si>
    <t>kpk</t>
  </si>
  <si>
    <t>p2.5.1</t>
  </si>
  <si>
    <t>p2.5.2</t>
  </si>
  <si>
    <t>p2.6.1</t>
  </si>
  <si>
    <t>p2.6.2</t>
  </si>
  <si>
    <t>p2.6.3</t>
  </si>
  <si>
    <t>p2.6.4</t>
  </si>
  <si>
    <t>p2.7.1</t>
  </si>
  <si>
    <t>p2.7.2</t>
  </si>
  <si>
    <t>p2.8.1</t>
  </si>
  <si>
    <t>s2.8.1</t>
  </si>
  <si>
    <t>p2.8.2</t>
  </si>
  <si>
    <t>s2.8.2</t>
  </si>
  <si>
    <t>p2.9</t>
  </si>
  <si>
    <t>p2.11.1</t>
  </si>
  <si>
    <t>s2.11.1</t>
  </si>
  <si>
    <t>p2.11.2</t>
  </si>
  <si>
    <t>p2.12.1</t>
  </si>
  <si>
    <t>p2.13.1</t>
  </si>
  <si>
    <t>p2.13.2</t>
  </si>
  <si>
    <t>p2.13.3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</si>
  <si>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</si>
  <si>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</si>
  <si>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</si>
  <si>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</si>
  <si>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</si>
  <si>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</si>
  <si>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</si>
  <si>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</si>
  <si>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</si>
  <si>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</si>
  <si>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</si>
  <si>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</si>
  <si>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</si>
  <si>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</si>
  <si>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</si>
  <si>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</si>
  <si>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</si>
  <si>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</si>
  <si>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</si>
  <si>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</si>
  <si>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</si>
  <si>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</si>
  <si>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</si>
  <si>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</si>
  <si>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dgerela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</si>
  <si>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</si>
  <si>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</si>
  <si>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</si>
  <si>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</si>
  <si>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</si>
  <si>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</si>
  <si>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</si>
  <si>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</si>
  <si>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</si>
  <si>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у т.ч. бюджет розвитку</t>
  </si>
  <si>
    <t xml:space="preserve">разом (4+5) </t>
  </si>
  <si>
    <t xml:space="preserve">разом (8+9) </t>
  </si>
  <si>
    <t xml:space="preserve">разом (12+13)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</si>
  <si>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</si>
  <si>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</si>
  <si>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</si>
  <si>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</si>
  <si>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</si>
  <si>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</si>
  <si>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</si>
  <si>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8. Результативні показники бюджетної програми</t>
  </si>
  <si>
    <t>Назва</t>
  </si>
  <si>
    <t xml:space="preserve">Назва </t>
  </si>
  <si>
    <t>Погашено кредиторську заборгованість за рахунок коштів</t>
  </si>
  <si>
    <t xml:space="preserve"> (ініціали та прізвище)</t>
  </si>
  <si>
    <t>formula=IF(ISNUMBER(RC[-13]),RC[-13],0)+IF(ISNUMBER(RC[-8]),RC[-8],0)</t>
  </si>
  <si>
    <t>formula=IF(ISNUMBER(RC[-8]),RC[-8],0)+IF(ISNUMBER(RC[-4]),RC[-4],0)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</si>
  <si>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</si>
  <si>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</si>
  <si>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</si>
  <si>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</si>
  <si>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</si>
  <si>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</si>
  <si>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ВСЬОГО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</si>
  <si>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</si>
  <si>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</si>
  <si>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</si>
  <si>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</si>
  <si>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</si>
  <si>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</si>
  <si>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</si>
  <si>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</si>
  <si>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</si>
  <si>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</si>
  <si>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</si>
  <si>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Надходження із загального фонду бюджету</t>
  </si>
  <si>
    <t>X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</si>
  <si>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</si>
  <si>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</si>
  <si>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</si>
  <si>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</si>
  <si>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</si>
  <si>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</si>
  <si>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</si>
  <si>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</si>
  <si>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</si>
  <si>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</si>
  <si>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</si>
  <si>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</si>
  <si>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</si>
  <si>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Затрат</t>
  </si>
  <si>
    <t>од.</t>
  </si>
  <si>
    <t>штатний розпис</t>
  </si>
  <si>
    <t>Продукту</t>
  </si>
  <si>
    <t>Ефективності</t>
  </si>
  <si>
    <t>Розрахунково</t>
  </si>
  <si>
    <t>Обов'язкові виплати</t>
  </si>
  <si>
    <t>Премії</t>
  </si>
  <si>
    <t>Матеріальна допомога</t>
  </si>
  <si>
    <t>у т.ч. допомога на оздоровлення</t>
  </si>
  <si>
    <t>у тому числі оплата праці  штатних одиниць за загальним фондом, що враховані також у спеціальному фонді</t>
  </si>
  <si>
    <t>ВСЬОГО штатних одиниць</t>
  </si>
  <si>
    <t>з них штатні одиниці за загальним фондом, що враховані також у спеціальному фонді</t>
  </si>
  <si>
    <t>2018 рік</t>
  </si>
  <si>
    <t>2020 рік (прогноз)</t>
  </si>
  <si>
    <t>2019 рік</t>
  </si>
  <si>
    <t>2.  Відділ освіти, молоді та спорту Миколаївської сільської ради Миколаївської територіальної громади</t>
  </si>
  <si>
    <t>1.   Відділ освіти, молоді та спорту Миколаївської сільської ради</t>
  </si>
  <si>
    <t>(грн)</t>
  </si>
  <si>
    <t xml:space="preserve"> Кредиторська заборгованість на початок року не очікується.</t>
  </si>
  <si>
    <t>Дебіторська заборгованість на 01.01.2017</t>
  </si>
  <si>
    <t>Одінцова Н.С.</t>
  </si>
  <si>
    <t>Макшеєва Н.С.</t>
  </si>
  <si>
    <t>2</t>
  </si>
  <si>
    <t>0</t>
  </si>
  <si>
    <t xml:space="preserve"> -Конституція України; - Бюджетний кодекс України; - Закон України «Про місцеве самоврядування»;  - Закон України «Про Державний бюджет України на 2018 рік»; - Закон України  "Про освіту";   - Укази і розпорядження Президента України;  - Постанови і розпорядження Кабінету Міністрів України;  - Накази Міністерства фінансів України та інших центральних органів державної виконавчої влади;  - Накази Державної казначейської служби України;</t>
  </si>
  <si>
    <t>06</t>
  </si>
  <si>
    <t>061</t>
  </si>
  <si>
    <t>(код Типової відомчої класифікації видатків та кредитування місцевих бюджетів)</t>
  </si>
  <si>
    <t xml:space="preserve">                                (найменування головного розпорядника  коштів місцевого  бюджету)                                </t>
  </si>
  <si>
    <t xml:space="preserve">                            (найменування відповідального виконавця )               </t>
  </si>
  <si>
    <t xml:space="preserve"> (код Типової відомчої класифікації видатків та кредитування місцевих бюджетів)</t>
  </si>
  <si>
    <t xml:space="preserve"> 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</si>
  <si>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</si>
  <si>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1)мета бюджетної програми, строки її реалізації</t>
  </si>
  <si>
    <t>3) підстави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</si>
  <si>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</si>
  <si>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2017 - 2019 роках:</t>
  </si>
  <si>
    <t>6. Витрати за кодами Економічної класифікації видатків/Класифікації кредитування бюджету:</t>
  </si>
  <si>
    <t>7. Витрати за напрямами використання бюджетних коштів:</t>
  </si>
  <si>
    <t>Напрями використання бюджетних коштів</t>
  </si>
  <si>
    <t>Якості</t>
  </si>
  <si>
    <t>2017 рік (звіт)</t>
  </si>
  <si>
    <t>2018 рік (затверджено)</t>
  </si>
  <si>
    <t>2019 рік (проект)</t>
  </si>
  <si>
    <t>2018 рік (план)</t>
  </si>
  <si>
    <t>2020 рік</t>
  </si>
  <si>
    <t xml:space="preserve">2021 рік </t>
  </si>
  <si>
    <t>11. Місцеві /регіональні програми, які виконуються в межах бюджетної програми:</t>
  </si>
  <si>
    <t>разом (4+5)</t>
  </si>
  <si>
    <t>разом (7+8)</t>
  </si>
  <si>
    <t>разом (10+11)</t>
  </si>
  <si>
    <t>2) Місцеві /регіональні програми, які виконуються в межах бюджетної програми у 2019 - 2020 роках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</si>
  <si>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</si>
  <si>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</si>
  <si>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обєкта</t>
  </si>
  <si>
    <t>спеціальний фонд (бюджет розвитку)</t>
  </si>
  <si>
    <t>рівень будівельної готовності об'єкта на кінець бюджетного періоду, %</t>
  </si>
  <si>
    <t>2021 рік (прогноз)</t>
  </si>
  <si>
    <t>Зміна кредиторської заборгованості (6–5)</t>
  </si>
  <si>
    <t>Бюджетні зобов’язання (4+6)</t>
  </si>
  <si>
    <t>разом (5+6)</t>
  </si>
  <si>
    <t>разом (8+9)</t>
  </si>
  <si>
    <t>разом (11+12)</t>
  </si>
  <si>
    <t>разом(5+6)</t>
  </si>
  <si>
    <t>у т.ч. за тарифами та посадовими окладами</t>
  </si>
  <si>
    <t>2) надходження для виконання бюджетної програми у 2020 - 2021 роках</t>
  </si>
  <si>
    <t>БЮДЖЕТНИЙ ЗАПИТ на 2019-2021 роки індивідуальний (Форма 2019-2)</t>
  </si>
  <si>
    <t>4. Мета та завдання бюджетної програми на 2019 - 2021 роки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</si>
  <si>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</si>
  <si>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</si>
  <si>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</si>
  <si>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поточного бюджетного періоду</t>
  </si>
  <si>
    <t>Очікуваний обсяг взяття поточних зобов’язань (3-5)</t>
  </si>
  <si>
    <t>Можлива кредиторська заборгованість на початок планового бюджетного періоду (4–5-6)</t>
  </si>
  <si>
    <t>Очікуваний обсяг взяття поточних зобов’язань        (8-10)</t>
  </si>
  <si>
    <t>Керівник установи</t>
  </si>
  <si>
    <t>Керівник фінансової служби</t>
  </si>
  <si>
    <t>Код Економічної класифікації видатків бюджету</t>
  </si>
  <si>
    <t>код Класифікації кредитування бюджету</t>
  </si>
  <si>
    <t>1) видатки за кодами Економічної класифікації видатків бюджету у 2017 - 2019 роках</t>
  </si>
  <si>
    <t>2)надання кредитів за кодами класифікації кредитування бюджету у 2017 - 2019 роках</t>
  </si>
  <si>
    <t>3) видатки за кодами економічної класифікації видатків бюджету у 2020 - 2021 роках</t>
  </si>
  <si>
    <t>4) надання кредитів за кодами класифікації кредитування бюджету у 2020 - 2021 роках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</si>
  <si>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</si>
  <si>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</si>
  <si>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>1) результативні показники бюджетної програми у 2017 - 2019 роках</t>
  </si>
  <si>
    <t>2) результативні показники бюджетної програми у 2020 - 2021 роках</t>
  </si>
  <si>
    <t>1)  Місцеві /регіональні програми, які виконуються в межах бюджетної програми у 2017 - 2019 роках</t>
  </si>
  <si>
    <t>12. Об'єкти, які виконуються в межах бюджетної програми зр рахунок коштів бюджету розвитку у 2017 - 2021 роках:</t>
  </si>
  <si>
    <t>2017  рік (звіт)</t>
  </si>
  <si>
    <t>13. Аналіз результатів, досягнутих унаслідок використання коштів загального фонду бюджету у 2017 році, очікувані результати у 
2018 році, обґрунтування необхідності передбачення видатків/надання кредитів на 2020 - 2021 роки</t>
  </si>
  <si>
    <t>14. Бюджетні зобов’язання у 2017 - 2019 роках</t>
  </si>
  <si>
    <t>1)Кредиторська заборгованість місцевого бюджету у 2017 році</t>
  </si>
  <si>
    <t xml:space="preserve">2) Кредиторська заборгованість місцевого бюджету у 2018 - 2019 роках </t>
  </si>
  <si>
    <t xml:space="preserve">3) Дебіторська заборгованість у 2017 - 2019 роках                                                                 </t>
  </si>
  <si>
    <t>Дебіторська заборгованість на 01.01.2018</t>
  </si>
  <si>
    <t>Очікувана дебіторська заборгованость  на 01.01.2019</t>
  </si>
  <si>
    <t>4)  Аналіз управління бюджетними зобов’язаннями та пропозиції щодо упорядкування бюджетних зобов’язань у 2019 році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</si>
  <si>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</si>
  <si>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унаслідок використання коштів спеціального фонду бюджету у 2017 році, та очікувані результати у 2018 році</t>
  </si>
  <si>
    <t>0611150</t>
  </si>
  <si>
    <t>3. Методичне забезпечення діяльності навчальних закладів</t>
  </si>
  <si>
    <t>Методичне забезпечення діяльності навчальних закладів</t>
  </si>
  <si>
    <t>1</t>
  </si>
  <si>
    <t>Ставки педагогічних працівників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</si>
  <si>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</si>
  <si>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</si>
  <si>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</si>
  <si>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закладів</t>
  </si>
  <si>
    <t>всього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</si>
  <si>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</si>
  <si>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рішення сесії</t>
  </si>
  <si>
    <t>кількість виготовлених примірників навчально-методичної літератури</t>
  </si>
  <si>
    <t>вартість виготовлених примірників навчально-методичної літератури</t>
  </si>
  <si>
    <t>забезпеченість установ освіти навчально-методичною літературою</t>
  </si>
  <si>
    <t>відсоток</t>
  </si>
  <si>
    <t>100</t>
  </si>
  <si>
    <t>Забезпечення належної методичної роботи установами освіти</t>
  </si>
  <si>
    <t>2) завдання бюджетної програми: Забезпечення належної методичної роботи установами освіти</t>
  </si>
  <si>
    <t>1,75</t>
  </si>
  <si>
    <t xml:space="preserve">ЗАТВЕРДЖЕНО
Наказ Міністерства фінансів України від 17 липня 2015 року № 648
(у редакції наказу Міністерства фінансів України від 17 липня 2018 року № 617)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</si>
</sst>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7:CP326"/>
  <sheetViews>
    <sheetView tabSelected="1" view="pageBreakPreview" zoomScale="75" zoomScaleNormal="75" zoomScaleSheetLayoutView="75" zoomScalePageLayoutView="0" workbookViewId="0" topLeftCell="A184">
      <selection activeCell="CA278" sqref="CA278"/>
    </sheetView>
  </sheetViews>
  <sheetFormatPr defaultColWidth="9.00390625" defaultRowHeight="12.75"/>
  <cols>
    <col min="1" max="4" width="2.875" style="0" customWidth="1"/>
    <col min="5" max="5" width="0.2421875" style="0" customWidth="1"/>
    <col min="6" max="6" width="2.875" style="0" hidden="1" customWidth="1"/>
    <col min="7" max="16" width="2.875" style="0" customWidth="1"/>
    <col min="17" max="17" width="14.625" style="0" customWidth="1"/>
    <col min="18" max="22" width="2.875" style="0" customWidth="1"/>
    <col min="23" max="23" width="17.875" style="0" customWidth="1"/>
    <col min="24" max="47" width="2.875" style="0" customWidth="1"/>
    <col min="48" max="48" width="3.75390625" style="0" customWidth="1"/>
    <col min="49" max="53" width="2.875" style="0" customWidth="1"/>
    <col min="54" max="54" width="5.00390625" style="0" customWidth="1"/>
    <col min="55" max="58" width="2.875" style="0" customWidth="1"/>
    <col min="59" max="59" width="1.25" style="0" customWidth="1"/>
    <col min="60" max="67" width="2.875" style="0" customWidth="1"/>
    <col min="68" max="68" width="0.6171875" style="0" customWidth="1"/>
    <col min="69" max="69" width="0.74609375" style="0" customWidth="1"/>
    <col min="70" max="70" width="2.875" style="0" customWidth="1"/>
    <col min="71" max="71" width="5.00390625" style="0" customWidth="1"/>
    <col min="72" max="72" width="2.375" style="0" customWidth="1"/>
    <col min="73" max="73" width="2.875" style="0" customWidth="1"/>
    <col min="74" max="74" width="1.12109375" style="0" customWidth="1"/>
    <col min="75" max="75" width="2.875" style="0" customWidth="1"/>
    <col min="76" max="76" width="1.75390625" style="0" customWidth="1"/>
    <col min="77" max="77" width="2.625" style="0" customWidth="1"/>
    <col min="78" max="78" width="1.625" style="0" customWidth="1"/>
    <col min="79" max="79" width="2.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spans="1:64" ht="37.5" customHeight="1">
      <c r="A37" s="60" t="s">
        <v>255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7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ht="12.75" hidden="1"/>
    <row r="40" spans="1:64" ht="14.25" customHeight="1">
      <c r="A40" s="62" t="s">
        <v>201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2" ht="1.5" customHeight="1"/>
    <row r="43" spans="1:45" ht="14.25" customHeight="1">
      <c r="A43" s="63" t="s">
        <v>151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5" t="s">
        <v>160</v>
      </c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</row>
    <row r="44" spans="1:45" ht="28.5" customHeight="1">
      <c r="A44" s="66" t="s">
        <v>163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7" t="s">
        <v>162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</row>
    <row r="45" spans="1:45" ht="18" customHeight="1">
      <c r="A45" s="63" t="s">
        <v>150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5" t="s">
        <v>161</v>
      </c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</row>
    <row r="46" spans="1:45" ht="32.25" customHeight="1">
      <c r="A46" s="64" t="s">
        <v>164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85" t="s">
        <v>165</v>
      </c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ht="6.75" customHeight="1"/>
    <row r="48" spans="1:44" ht="31.5" customHeight="1">
      <c r="A48" s="63" t="s">
        <v>236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5" t="s">
        <v>235</v>
      </c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</row>
    <row r="49" spans="1:43" ht="30" customHeight="1">
      <c r="A49" s="69" t="s">
        <v>166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 t="s">
        <v>167</v>
      </c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</row>
    <row r="50" ht="3.75" customHeight="1"/>
    <row r="51" spans="1:64" ht="14.25" customHeight="1">
      <c r="A51" s="68" t="s">
        <v>202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</row>
    <row r="52" spans="1:64" ht="19.5" customHeight="1">
      <c r="A52" s="68" t="s">
        <v>168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4" t="s">
        <v>118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21.75" customHeight="1">
      <c r="A54" s="110" t="s">
        <v>253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</row>
    <row r="55" spans="1:64" ht="3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14.25" customHeight="1">
      <c r="A56" s="68" t="s">
        <v>169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</row>
    <row r="57" spans="1:64" ht="52.5" customHeight="1">
      <c r="A57" s="64" t="s">
        <v>159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ht="8.25" customHeight="1" hidden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ht="14.25" customHeight="1">
      <c r="A59" s="68" t="s">
        <v>170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64" ht="14.25" customHeight="1">
      <c r="A60" s="68" t="s">
        <v>171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</row>
    <row r="61" spans="1:64" ht="15" customHeight="1">
      <c r="A61" s="61" t="s">
        <v>152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ht="1.5" customHeight="1"/>
    <row r="63" spans="1:71" ht="18" customHeight="1">
      <c r="A63" s="84" t="s">
        <v>3</v>
      </c>
      <c r="B63" s="85"/>
      <c r="C63" s="85"/>
      <c r="D63" s="86"/>
      <c r="E63" s="18" t="s">
        <v>27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 t="s">
        <v>176</v>
      </c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 t="s">
        <v>177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 t="s">
        <v>178</v>
      </c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</row>
    <row r="64" spans="1:71" ht="39" customHeight="1">
      <c r="A64" s="90"/>
      <c r="B64" s="91"/>
      <c r="C64" s="91"/>
      <c r="D64" s="9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 t="s">
        <v>5</v>
      </c>
      <c r="S64" s="18"/>
      <c r="T64" s="18"/>
      <c r="U64" s="18"/>
      <c r="V64" s="18"/>
      <c r="W64" s="18" t="s">
        <v>4</v>
      </c>
      <c r="X64" s="18"/>
      <c r="Y64" s="18"/>
      <c r="Z64" s="18"/>
      <c r="AA64" s="18"/>
      <c r="AB64" s="24" t="s">
        <v>83</v>
      </c>
      <c r="AC64" s="25"/>
      <c r="AD64" s="26"/>
      <c r="AE64" s="18" t="s">
        <v>84</v>
      </c>
      <c r="AF64" s="18"/>
      <c r="AG64" s="18"/>
      <c r="AH64" s="18"/>
      <c r="AI64" s="18"/>
      <c r="AJ64" s="18" t="s">
        <v>5</v>
      </c>
      <c r="AK64" s="18"/>
      <c r="AL64" s="18"/>
      <c r="AM64" s="18"/>
      <c r="AN64" s="18"/>
      <c r="AO64" s="18" t="s">
        <v>4</v>
      </c>
      <c r="AP64" s="18"/>
      <c r="AQ64" s="18"/>
      <c r="AR64" s="18"/>
      <c r="AS64" s="18"/>
      <c r="AT64" s="24" t="s">
        <v>83</v>
      </c>
      <c r="AU64" s="25"/>
      <c r="AV64" s="26"/>
      <c r="AW64" s="18" t="s">
        <v>85</v>
      </c>
      <c r="AX64" s="18"/>
      <c r="AY64" s="18"/>
      <c r="AZ64" s="18"/>
      <c r="BA64" s="18"/>
      <c r="BB64" s="18" t="s">
        <v>5</v>
      </c>
      <c r="BC64" s="18"/>
      <c r="BD64" s="18"/>
      <c r="BE64" s="18"/>
      <c r="BF64" s="18"/>
      <c r="BG64" s="18" t="s">
        <v>4</v>
      </c>
      <c r="BH64" s="18"/>
      <c r="BI64" s="18"/>
      <c r="BJ64" s="18"/>
      <c r="BK64" s="18"/>
      <c r="BL64" s="24" t="s">
        <v>83</v>
      </c>
      <c r="BM64" s="25"/>
      <c r="BN64" s="26"/>
      <c r="BO64" s="18" t="s">
        <v>86</v>
      </c>
      <c r="BP64" s="18"/>
      <c r="BQ64" s="18"/>
      <c r="BR64" s="18"/>
      <c r="BS64" s="18"/>
    </row>
    <row r="65" spans="1:71" ht="15" customHeight="1">
      <c r="A65" s="15">
        <v>1</v>
      </c>
      <c r="B65" s="16"/>
      <c r="C65" s="16"/>
      <c r="D65" s="17"/>
      <c r="E65" s="18">
        <v>2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>
        <v>3</v>
      </c>
      <c r="S65" s="18"/>
      <c r="T65" s="18"/>
      <c r="U65" s="18"/>
      <c r="V65" s="18"/>
      <c r="W65" s="18">
        <v>4</v>
      </c>
      <c r="X65" s="18"/>
      <c r="Y65" s="18"/>
      <c r="Z65" s="18"/>
      <c r="AA65" s="18"/>
      <c r="AB65" s="15">
        <v>5</v>
      </c>
      <c r="AC65" s="16"/>
      <c r="AD65" s="17"/>
      <c r="AE65" s="18">
        <v>6</v>
      </c>
      <c r="AF65" s="18"/>
      <c r="AG65" s="18"/>
      <c r="AH65" s="18"/>
      <c r="AI65" s="18"/>
      <c r="AJ65" s="18">
        <v>7</v>
      </c>
      <c r="AK65" s="18"/>
      <c r="AL65" s="18"/>
      <c r="AM65" s="18"/>
      <c r="AN65" s="18"/>
      <c r="AO65" s="18">
        <v>8</v>
      </c>
      <c r="AP65" s="18"/>
      <c r="AQ65" s="18"/>
      <c r="AR65" s="18"/>
      <c r="AS65" s="18"/>
      <c r="AT65" s="15">
        <v>9</v>
      </c>
      <c r="AU65" s="16"/>
      <c r="AV65" s="17"/>
      <c r="AW65" s="18">
        <v>10</v>
      </c>
      <c r="AX65" s="18"/>
      <c r="AY65" s="18"/>
      <c r="AZ65" s="18"/>
      <c r="BA65" s="18"/>
      <c r="BB65" s="18">
        <v>11</v>
      </c>
      <c r="BC65" s="18"/>
      <c r="BD65" s="18"/>
      <c r="BE65" s="18"/>
      <c r="BF65" s="18"/>
      <c r="BG65" s="18">
        <v>12</v>
      </c>
      <c r="BH65" s="18"/>
      <c r="BI65" s="18"/>
      <c r="BJ65" s="18"/>
      <c r="BK65" s="18"/>
      <c r="BL65" s="15">
        <v>13</v>
      </c>
      <c r="BM65" s="16"/>
      <c r="BN65" s="17"/>
      <c r="BO65" s="18">
        <v>14</v>
      </c>
      <c r="BP65" s="18"/>
      <c r="BQ65" s="18"/>
      <c r="BR65" s="18"/>
      <c r="BS65" s="18"/>
    </row>
    <row r="66" spans="1:73" ht="12.75" customHeight="1" hidden="1">
      <c r="A66" s="27" t="s">
        <v>49</v>
      </c>
      <c r="B66" s="28"/>
      <c r="C66" s="28"/>
      <c r="D66" s="29"/>
      <c r="E66" s="54" t="s">
        <v>50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20" t="s">
        <v>58</v>
      </c>
      <c r="S66" s="20"/>
      <c r="T66" s="20"/>
      <c r="U66" s="20"/>
      <c r="V66" s="20"/>
      <c r="W66" s="20" t="s">
        <v>59</v>
      </c>
      <c r="X66" s="20"/>
      <c r="Y66" s="20"/>
      <c r="Z66" s="20"/>
      <c r="AA66" s="20"/>
      <c r="AB66" s="27" t="s">
        <v>87</v>
      </c>
      <c r="AC66" s="28"/>
      <c r="AD66" s="29"/>
      <c r="AE66" s="51" t="s">
        <v>99</v>
      </c>
      <c r="AF66" s="51"/>
      <c r="AG66" s="51"/>
      <c r="AH66" s="51"/>
      <c r="AI66" s="51"/>
      <c r="AJ66" s="20" t="s">
        <v>60</v>
      </c>
      <c r="AK66" s="20"/>
      <c r="AL66" s="20"/>
      <c r="AM66" s="20"/>
      <c r="AN66" s="20"/>
      <c r="AO66" s="20" t="s">
        <v>61</v>
      </c>
      <c r="AP66" s="20"/>
      <c r="AQ66" s="20"/>
      <c r="AR66" s="20"/>
      <c r="AS66" s="20"/>
      <c r="AT66" s="27" t="s">
        <v>88</v>
      </c>
      <c r="AU66" s="28"/>
      <c r="AV66" s="29"/>
      <c r="AW66" s="51" t="s">
        <v>99</v>
      </c>
      <c r="AX66" s="51"/>
      <c r="AY66" s="51"/>
      <c r="AZ66" s="51"/>
      <c r="BA66" s="51"/>
      <c r="BB66" s="20" t="s">
        <v>51</v>
      </c>
      <c r="BC66" s="20"/>
      <c r="BD66" s="20"/>
      <c r="BE66" s="20"/>
      <c r="BF66" s="20"/>
      <c r="BG66" s="20" t="s">
        <v>52</v>
      </c>
      <c r="BH66" s="20"/>
      <c r="BI66" s="20"/>
      <c r="BJ66" s="20"/>
      <c r="BK66" s="20"/>
      <c r="BL66" s="27" t="s">
        <v>89</v>
      </c>
      <c r="BM66" s="28"/>
      <c r="BN66" s="29"/>
      <c r="BO66" s="51" t="s">
        <v>99</v>
      </c>
      <c r="BP66" s="51"/>
      <c r="BQ66" s="51"/>
      <c r="BR66" s="51"/>
      <c r="BS66" s="51"/>
      <c r="BU66" t="s">
        <v>29</v>
      </c>
    </row>
    <row r="67" spans="1:71" s="4" customFormat="1" ht="30.75" customHeight="1">
      <c r="A67" s="42"/>
      <c r="B67" s="43"/>
      <c r="C67" s="43"/>
      <c r="D67" s="44"/>
      <c r="E67" s="39" t="s">
        <v>237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1"/>
      <c r="R67" s="53">
        <f>R68</f>
        <v>44419</v>
      </c>
      <c r="S67" s="53"/>
      <c r="T67" s="53"/>
      <c r="U67" s="53"/>
      <c r="V67" s="53"/>
      <c r="W67" s="53">
        <v>0</v>
      </c>
      <c r="X67" s="53"/>
      <c r="Y67" s="53"/>
      <c r="Z67" s="53"/>
      <c r="AA67" s="53"/>
      <c r="AB67" s="21">
        <v>0</v>
      </c>
      <c r="AC67" s="22"/>
      <c r="AD67" s="23"/>
      <c r="AE67" s="53">
        <f aca="true" t="shared" si="0" ref="AE67:AE78">IF(ISNUMBER(R67),R67,0)+IF(ISNUMBER(W67),W67,0)</f>
        <v>44419</v>
      </c>
      <c r="AF67" s="53"/>
      <c r="AG67" s="53"/>
      <c r="AH67" s="53"/>
      <c r="AI67" s="53"/>
      <c r="AJ67" s="53">
        <f>AJ68</f>
        <v>194616</v>
      </c>
      <c r="AK67" s="53"/>
      <c r="AL67" s="53"/>
      <c r="AM67" s="53"/>
      <c r="AN67" s="53"/>
      <c r="AO67" s="53">
        <f>AO77</f>
        <v>0</v>
      </c>
      <c r="AP67" s="53"/>
      <c r="AQ67" s="53"/>
      <c r="AR67" s="53"/>
      <c r="AS67" s="53"/>
      <c r="AT67" s="21">
        <v>0</v>
      </c>
      <c r="AU67" s="22"/>
      <c r="AV67" s="23"/>
      <c r="AW67" s="53">
        <f>IF(ISNUMBER(AJ67),AJ67,0)+IF(ISNUMBER(AO67),AO67,0)</f>
        <v>194616</v>
      </c>
      <c r="AX67" s="53"/>
      <c r="AY67" s="53"/>
      <c r="AZ67" s="53"/>
      <c r="BA67" s="53"/>
      <c r="BB67" s="53">
        <f>BB68</f>
        <v>221075</v>
      </c>
      <c r="BC67" s="53"/>
      <c r="BD67" s="53"/>
      <c r="BE67" s="53"/>
      <c r="BF67" s="53"/>
      <c r="BG67" s="53">
        <v>0</v>
      </c>
      <c r="BH67" s="53"/>
      <c r="BI67" s="53"/>
      <c r="BJ67" s="53"/>
      <c r="BK67" s="53"/>
      <c r="BL67" s="21">
        <v>0</v>
      </c>
      <c r="BM67" s="22"/>
      <c r="BN67" s="23"/>
      <c r="BO67" s="53">
        <f aca="true" t="shared" si="1" ref="BO67:BO78">IF(ISNUMBER(BB67),BB67,0)+IF(ISNUMBER(BG67),BG67,0)</f>
        <v>221075</v>
      </c>
      <c r="BP67" s="53"/>
      <c r="BQ67" s="53"/>
      <c r="BR67" s="53"/>
      <c r="BS67" s="53"/>
    </row>
    <row r="68" spans="1:71" s="3" customFormat="1" ht="30" customHeight="1">
      <c r="A68" s="27"/>
      <c r="B68" s="28"/>
      <c r="C68" s="28"/>
      <c r="D68" s="29"/>
      <c r="E68" s="114" t="s">
        <v>119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6"/>
      <c r="R68" s="56">
        <v>44419</v>
      </c>
      <c r="S68" s="56"/>
      <c r="T68" s="56"/>
      <c r="U68" s="56"/>
      <c r="V68" s="56"/>
      <c r="W68" s="56" t="s">
        <v>120</v>
      </c>
      <c r="X68" s="56"/>
      <c r="Y68" s="56"/>
      <c r="Z68" s="56"/>
      <c r="AA68" s="56"/>
      <c r="AB68" s="57" t="s">
        <v>120</v>
      </c>
      <c r="AC68" s="58"/>
      <c r="AD68" s="59"/>
      <c r="AE68" s="56">
        <f t="shared" si="0"/>
        <v>44419</v>
      </c>
      <c r="AF68" s="56"/>
      <c r="AG68" s="56"/>
      <c r="AH68" s="56"/>
      <c r="AI68" s="56"/>
      <c r="AJ68" s="56">
        <v>194616</v>
      </c>
      <c r="AK68" s="56"/>
      <c r="AL68" s="56"/>
      <c r="AM68" s="56"/>
      <c r="AN68" s="56"/>
      <c r="AO68" s="56" t="s">
        <v>120</v>
      </c>
      <c r="AP68" s="56"/>
      <c r="AQ68" s="56"/>
      <c r="AR68" s="56"/>
      <c r="AS68" s="56"/>
      <c r="AT68" s="57" t="s">
        <v>120</v>
      </c>
      <c r="AU68" s="58"/>
      <c r="AV68" s="59"/>
      <c r="AW68" s="56">
        <v>204046</v>
      </c>
      <c r="AX68" s="56"/>
      <c r="AY68" s="56"/>
      <c r="AZ68" s="56"/>
      <c r="BA68" s="56"/>
      <c r="BB68" s="56">
        <v>221075</v>
      </c>
      <c r="BC68" s="56"/>
      <c r="BD68" s="56"/>
      <c r="BE68" s="56"/>
      <c r="BF68" s="56"/>
      <c r="BG68" s="56" t="s">
        <v>120</v>
      </c>
      <c r="BH68" s="56"/>
      <c r="BI68" s="56"/>
      <c r="BJ68" s="56"/>
      <c r="BK68" s="56"/>
      <c r="BL68" s="57" t="s">
        <v>120</v>
      </c>
      <c r="BM68" s="58"/>
      <c r="BN68" s="59"/>
      <c r="BO68" s="56">
        <f t="shared" si="1"/>
        <v>221075</v>
      </c>
      <c r="BP68" s="56"/>
      <c r="BQ68" s="56"/>
      <c r="BR68" s="56"/>
      <c r="BS68" s="56"/>
    </row>
    <row r="69" spans="1:71" s="3" customFormat="1" ht="15.75" customHeight="1">
      <c r="A69" s="27"/>
      <c r="B69" s="28"/>
      <c r="C69" s="28"/>
      <c r="D69" s="29"/>
      <c r="E69" s="114" t="s">
        <v>121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6"/>
      <c r="R69" s="56" t="s">
        <v>120</v>
      </c>
      <c r="S69" s="56"/>
      <c r="T69" s="56"/>
      <c r="U69" s="56"/>
      <c r="V69" s="56"/>
      <c r="W69" s="56"/>
      <c r="X69" s="56"/>
      <c r="Y69" s="56"/>
      <c r="Z69" s="56"/>
      <c r="AA69" s="56"/>
      <c r="AB69" s="57"/>
      <c r="AC69" s="58"/>
      <c r="AD69" s="59"/>
      <c r="AE69" s="56">
        <f t="shared" si="0"/>
        <v>0</v>
      </c>
      <c r="AF69" s="56"/>
      <c r="AG69" s="56"/>
      <c r="AH69" s="56"/>
      <c r="AI69" s="56"/>
      <c r="AJ69" s="56" t="s">
        <v>120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7"/>
      <c r="AU69" s="58"/>
      <c r="AV69" s="59"/>
      <c r="AW69" s="56">
        <f aca="true" t="shared" si="2" ref="AW69:AW78">IF(ISNUMBER(AJ69),AJ69,0)+IF(ISNUMBER(AO69),AO69,0)</f>
        <v>0</v>
      </c>
      <c r="AX69" s="56"/>
      <c r="AY69" s="56"/>
      <c r="AZ69" s="56"/>
      <c r="BA69" s="56"/>
      <c r="BB69" s="56" t="s">
        <v>120</v>
      </c>
      <c r="BC69" s="56"/>
      <c r="BD69" s="56"/>
      <c r="BE69" s="56"/>
      <c r="BF69" s="56"/>
      <c r="BG69" s="56"/>
      <c r="BH69" s="56"/>
      <c r="BI69" s="56"/>
      <c r="BJ69" s="56"/>
      <c r="BK69" s="56"/>
      <c r="BL69" s="57"/>
      <c r="BM69" s="58"/>
      <c r="BN69" s="59"/>
      <c r="BO69" s="56">
        <f t="shared" si="1"/>
        <v>0</v>
      </c>
      <c r="BP69" s="56"/>
      <c r="BQ69" s="56"/>
      <c r="BR69" s="56"/>
      <c r="BS69" s="56"/>
    </row>
    <row r="70" spans="1:71" s="3" customFormat="1" ht="26.25" customHeight="1">
      <c r="A70" s="27">
        <v>25010100</v>
      </c>
      <c r="B70" s="28"/>
      <c r="C70" s="28"/>
      <c r="D70" s="29"/>
      <c r="E70" s="114" t="s">
        <v>122</v>
      </c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6"/>
      <c r="R70" s="56" t="s">
        <v>120</v>
      </c>
      <c r="S70" s="56"/>
      <c r="T70" s="56"/>
      <c r="U70" s="56"/>
      <c r="V70" s="56"/>
      <c r="W70" s="56"/>
      <c r="X70" s="56"/>
      <c r="Y70" s="56"/>
      <c r="Z70" s="56"/>
      <c r="AA70" s="56"/>
      <c r="AB70" s="57"/>
      <c r="AC70" s="58"/>
      <c r="AD70" s="59"/>
      <c r="AE70" s="56">
        <f t="shared" si="0"/>
        <v>0</v>
      </c>
      <c r="AF70" s="56"/>
      <c r="AG70" s="56"/>
      <c r="AH70" s="56"/>
      <c r="AI70" s="56"/>
      <c r="AJ70" s="56" t="s">
        <v>120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7"/>
      <c r="AU70" s="58"/>
      <c r="AV70" s="59"/>
      <c r="AW70" s="56">
        <f t="shared" si="2"/>
        <v>0</v>
      </c>
      <c r="AX70" s="56"/>
      <c r="AY70" s="56"/>
      <c r="AZ70" s="56"/>
      <c r="BA70" s="56"/>
      <c r="BB70" s="56" t="s">
        <v>120</v>
      </c>
      <c r="BC70" s="56"/>
      <c r="BD70" s="56"/>
      <c r="BE70" s="56"/>
      <c r="BF70" s="56"/>
      <c r="BG70" s="56"/>
      <c r="BH70" s="56"/>
      <c r="BI70" s="56"/>
      <c r="BJ70" s="56"/>
      <c r="BK70" s="56"/>
      <c r="BL70" s="57"/>
      <c r="BM70" s="58"/>
      <c r="BN70" s="59"/>
      <c r="BO70" s="56">
        <f t="shared" si="1"/>
        <v>0</v>
      </c>
      <c r="BP70" s="56"/>
      <c r="BQ70" s="56"/>
      <c r="BR70" s="56"/>
      <c r="BS70" s="56"/>
    </row>
    <row r="71" spans="1:71" s="3" customFormat="1" ht="25.5" customHeight="1">
      <c r="A71" s="27">
        <v>25010200</v>
      </c>
      <c r="B71" s="28"/>
      <c r="C71" s="28"/>
      <c r="D71" s="29"/>
      <c r="E71" s="114" t="s">
        <v>123</v>
      </c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6"/>
      <c r="R71" s="56" t="s">
        <v>120</v>
      </c>
      <c r="S71" s="56"/>
      <c r="T71" s="56"/>
      <c r="U71" s="56"/>
      <c r="V71" s="56"/>
      <c r="W71" s="56"/>
      <c r="X71" s="56"/>
      <c r="Y71" s="56"/>
      <c r="Z71" s="56"/>
      <c r="AA71" s="56"/>
      <c r="AB71" s="57"/>
      <c r="AC71" s="58"/>
      <c r="AD71" s="59"/>
      <c r="AE71" s="56">
        <f t="shared" si="0"/>
        <v>0</v>
      </c>
      <c r="AF71" s="56"/>
      <c r="AG71" s="56"/>
      <c r="AH71" s="56"/>
      <c r="AI71" s="56"/>
      <c r="AJ71" s="56" t="s">
        <v>120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7"/>
      <c r="AU71" s="58"/>
      <c r="AV71" s="59"/>
      <c r="AW71" s="56">
        <f t="shared" si="2"/>
        <v>0</v>
      </c>
      <c r="AX71" s="56"/>
      <c r="AY71" s="56"/>
      <c r="AZ71" s="56"/>
      <c r="BA71" s="56"/>
      <c r="BB71" s="56" t="s">
        <v>120</v>
      </c>
      <c r="BC71" s="56"/>
      <c r="BD71" s="56"/>
      <c r="BE71" s="56"/>
      <c r="BF71" s="56"/>
      <c r="BG71" s="56"/>
      <c r="BH71" s="56"/>
      <c r="BI71" s="56"/>
      <c r="BJ71" s="56"/>
      <c r="BK71" s="56"/>
      <c r="BL71" s="57"/>
      <c r="BM71" s="58"/>
      <c r="BN71" s="59"/>
      <c r="BO71" s="56">
        <f t="shared" si="1"/>
        <v>0</v>
      </c>
      <c r="BP71" s="56"/>
      <c r="BQ71" s="56"/>
      <c r="BR71" s="56"/>
      <c r="BS71" s="56"/>
    </row>
    <row r="72" spans="1:71" s="3" customFormat="1" ht="24" customHeight="1">
      <c r="A72" s="27">
        <v>25010300</v>
      </c>
      <c r="B72" s="28"/>
      <c r="C72" s="28"/>
      <c r="D72" s="29"/>
      <c r="E72" s="114" t="s">
        <v>124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6"/>
      <c r="R72" s="56" t="s">
        <v>120</v>
      </c>
      <c r="S72" s="56"/>
      <c r="T72" s="56"/>
      <c r="U72" s="56"/>
      <c r="V72" s="56"/>
      <c r="W72" s="56"/>
      <c r="X72" s="56"/>
      <c r="Y72" s="56"/>
      <c r="Z72" s="56"/>
      <c r="AA72" s="56"/>
      <c r="AB72" s="57"/>
      <c r="AC72" s="58"/>
      <c r="AD72" s="59"/>
      <c r="AE72" s="56">
        <f t="shared" si="0"/>
        <v>0</v>
      </c>
      <c r="AF72" s="56"/>
      <c r="AG72" s="56"/>
      <c r="AH72" s="56"/>
      <c r="AI72" s="56"/>
      <c r="AJ72" s="56" t="s">
        <v>120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7"/>
      <c r="AU72" s="58"/>
      <c r="AV72" s="59"/>
      <c r="AW72" s="56">
        <f t="shared" si="2"/>
        <v>0</v>
      </c>
      <c r="AX72" s="56"/>
      <c r="AY72" s="56"/>
      <c r="AZ72" s="56"/>
      <c r="BA72" s="56"/>
      <c r="BB72" s="56" t="s">
        <v>120</v>
      </c>
      <c r="BC72" s="56"/>
      <c r="BD72" s="56"/>
      <c r="BE72" s="56"/>
      <c r="BF72" s="56"/>
      <c r="BG72" s="56"/>
      <c r="BH72" s="56"/>
      <c r="BI72" s="56"/>
      <c r="BJ72" s="56"/>
      <c r="BK72" s="56"/>
      <c r="BL72" s="57"/>
      <c r="BM72" s="58"/>
      <c r="BN72" s="59"/>
      <c r="BO72" s="56">
        <f t="shared" si="1"/>
        <v>0</v>
      </c>
      <c r="BP72" s="56"/>
      <c r="BQ72" s="56"/>
      <c r="BR72" s="56"/>
      <c r="BS72" s="56"/>
    </row>
    <row r="73" spans="1:71" s="3" customFormat="1" ht="28.5" customHeight="1">
      <c r="A73" s="27">
        <v>25010400</v>
      </c>
      <c r="B73" s="28"/>
      <c r="C73" s="28"/>
      <c r="D73" s="29"/>
      <c r="E73" s="114" t="s">
        <v>125</v>
      </c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  <c r="R73" s="56" t="s">
        <v>120</v>
      </c>
      <c r="S73" s="56"/>
      <c r="T73" s="56"/>
      <c r="U73" s="56"/>
      <c r="V73" s="56"/>
      <c r="W73" s="56"/>
      <c r="X73" s="56"/>
      <c r="Y73" s="56"/>
      <c r="Z73" s="56"/>
      <c r="AA73" s="56"/>
      <c r="AB73" s="57"/>
      <c r="AC73" s="58"/>
      <c r="AD73" s="59"/>
      <c r="AE73" s="56">
        <f t="shared" si="0"/>
        <v>0</v>
      </c>
      <c r="AF73" s="56"/>
      <c r="AG73" s="56"/>
      <c r="AH73" s="56"/>
      <c r="AI73" s="56"/>
      <c r="AJ73" s="56" t="s">
        <v>120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7"/>
      <c r="AU73" s="58"/>
      <c r="AV73" s="59"/>
      <c r="AW73" s="56">
        <f t="shared" si="2"/>
        <v>0</v>
      </c>
      <c r="AX73" s="56"/>
      <c r="AY73" s="56"/>
      <c r="AZ73" s="56"/>
      <c r="BA73" s="56"/>
      <c r="BB73" s="56" t="s">
        <v>120</v>
      </c>
      <c r="BC73" s="56"/>
      <c r="BD73" s="56"/>
      <c r="BE73" s="56"/>
      <c r="BF73" s="56"/>
      <c r="BG73" s="56"/>
      <c r="BH73" s="56"/>
      <c r="BI73" s="56"/>
      <c r="BJ73" s="56"/>
      <c r="BK73" s="56"/>
      <c r="BL73" s="57"/>
      <c r="BM73" s="58"/>
      <c r="BN73" s="59"/>
      <c r="BO73" s="56">
        <f t="shared" si="1"/>
        <v>0</v>
      </c>
      <c r="BP73" s="56"/>
      <c r="BQ73" s="56"/>
      <c r="BR73" s="56"/>
      <c r="BS73" s="56"/>
    </row>
    <row r="74" spans="1:71" s="3" customFormat="1" ht="12.75" customHeight="1">
      <c r="A74" s="27">
        <v>25020100</v>
      </c>
      <c r="B74" s="28"/>
      <c r="C74" s="28"/>
      <c r="D74" s="29"/>
      <c r="E74" s="114" t="s">
        <v>126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6"/>
      <c r="R74" s="56" t="s">
        <v>120</v>
      </c>
      <c r="S74" s="56"/>
      <c r="T74" s="56"/>
      <c r="U74" s="56"/>
      <c r="V74" s="56"/>
      <c r="W74" s="56"/>
      <c r="X74" s="56"/>
      <c r="Y74" s="56"/>
      <c r="Z74" s="56"/>
      <c r="AA74" s="56"/>
      <c r="AB74" s="57"/>
      <c r="AC74" s="58"/>
      <c r="AD74" s="59"/>
      <c r="AE74" s="56">
        <f t="shared" si="0"/>
        <v>0</v>
      </c>
      <c r="AF74" s="56"/>
      <c r="AG74" s="56"/>
      <c r="AH74" s="56"/>
      <c r="AI74" s="56"/>
      <c r="AJ74" s="56" t="s">
        <v>120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7"/>
      <c r="AU74" s="58"/>
      <c r="AV74" s="59"/>
      <c r="AW74" s="56">
        <f t="shared" si="2"/>
        <v>0</v>
      </c>
      <c r="AX74" s="56"/>
      <c r="AY74" s="56"/>
      <c r="AZ74" s="56"/>
      <c r="BA74" s="56"/>
      <c r="BB74" s="56" t="s">
        <v>120</v>
      </c>
      <c r="BC74" s="56"/>
      <c r="BD74" s="56"/>
      <c r="BE74" s="56"/>
      <c r="BF74" s="56"/>
      <c r="BG74" s="56"/>
      <c r="BH74" s="56"/>
      <c r="BI74" s="56"/>
      <c r="BJ74" s="56"/>
      <c r="BK74" s="56"/>
      <c r="BL74" s="57"/>
      <c r="BM74" s="58"/>
      <c r="BN74" s="59"/>
      <c r="BO74" s="56">
        <f t="shared" si="1"/>
        <v>0</v>
      </c>
      <c r="BP74" s="56"/>
      <c r="BQ74" s="56"/>
      <c r="BR74" s="56"/>
      <c r="BS74" s="56"/>
    </row>
    <row r="75" spans="1:71" s="3" customFormat="1" ht="78.75" customHeight="1">
      <c r="A75" s="27">
        <v>25020200</v>
      </c>
      <c r="B75" s="28"/>
      <c r="C75" s="28"/>
      <c r="D75" s="29"/>
      <c r="E75" s="114" t="s">
        <v>127</v>
      </c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6"/>
      <c r="R75" s="56" t="s">
        <v>120</v>
      </c>
      <c r="S75" s="56"/>
      <c r="T75" s="56"/>
      <c r="U75" s="56"/>
      <c r="V75" s="56"/>
      <c r="W75" s="56"/>
      <c r="X75" s="56"/>
      <c r="Y75" s="56"/>
      <c r="Z75" s="56"/>
      <c r="AA75" s="56"/>
      <c r="AB75" s="57"/>
      <c r="AC75" s="58"/>
      <c r="AD75" s="59"/>
      <c r="AE75" s="56">
        <f t="shared" si="0"/>
        <v>0</v>
      </c>
      <c r="AF75" s="56"/>
      <c r="AG75" s="56"/>
      <c r="AH75" s="56"/>
      <c r="AI75" s="56"/>
      <c r="AJ75" s="56" t="s">
        <v>120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7"/>
      <c r="AU75" s="58"/>
      <c r="AV75" s="59"/>
      <c r="AW75" s="56">
        <f t="shared" si="2"/>
        <v>0</v>
      </c>
      <c r="AX75" s="56"/>
      <c r="AY75" s="56"/>
      <c r="AZ75" s="56"/>
      <c r="BA75" s="56"/>
      <c r="BB75" s="56" t="s">
        <v>120</v>
      </c>
      <c r="BC75" s="56"/>
      <c r="BD75" s="56"/>
      <c r="BE75" s="56"/>
      <c r="BF75" s="56"/>
      <c r="BG75" s="56"/>
      <c r="BH75" s="56"/>
      <c r="BI75" s="56"/>
      <c r="BJ75" s="56"/>
      <c r="BK75" s="56"/>
      <c r="BL75" s="57"/>
      <c r="BM75" s="58"/>
      <c r="BN75" s="59"/>
      <c r="BO75" s="56">
        <f t="shared" si="1"/>
        <v>0</v>
      </c>
      <c r="BP75" s="56"/>
      <c r="BQ75" s="56"/>
      <c r="BR75" s="56"/>
      <c r="BS75" s="56"/>
    </row>
    <row r="76" spans="1:71" s="3" customFormat="1" ht="77.25" customHeight="1">
      <c r="A76" s="27">
        <v>25020300</v>
      </c>
      <c r="B76" s="28"/>
      <c r="C76" s="28"/>
      <c r="D76" s="29"/>
      <c r="E76" s="114" t="s">
        <v>128</v>
      </c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6"/>
      <c r="R76" s="56" t="s">
        <v>120</v>
      </c>
      <c r="S76" s="56"/>
      <c r="T76" s="56"/>
      <c r="U76" s="56"/>
      <c r="V76" s="56"/>
      <c r="W76" s="56"/>
      <c r="X76" s="56"/>
      <c r="Y76" s="56"/>
      <c r="Z76" s="56"/>
      <c r="AA76" s="56"/>
      <c r="AB76" s="57"/>
      <c r="AC76" s="58"/>
      <c r="AD76" s="59"/>
      <c r="AE76" s="56">
        <f t="shared" si="0"/>
        <v>0</v>
      </c>
      <c r="AF76" s="56"/>
      <c r="AG76" s="56"/>
      <c r="AH76" s="56"/>
      <c r="AI76" s="56"/>
      <c r="AJ76" s="56" t="s">
        <v>120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7"/>
      <c r="AU76" s="58"/>
      <c r="AV76" s="59"/>
      <c r="AW76" s="56">
        <f t="shared" si="2"/>
        <v>0</v>
      </c>
      <c r="AX76" s="56"/>
      <c r="AY76" s="56"/>
      <c r="AZ76" s="56"/>
      <c r="BA76" s="56"/>
      <c r="BB76" s="56" t="s">
        <v>120</v>
      </c>
      <c r="BC76" s="56"/>
      <c r="BD76" s="56"/>
      <c r="BE76" s="56"/>
      <c r="BF76" s="56"/>
      <c r="BG76" s="56"/>
      <c r="BH76" s="56"/>
      <c r="BI76" s="56"/>
      <c r="BJ76" s="56"/>
      <c r="BK76" s="56"/>
      <c r="BL76" s="57"/>
      <c r="BM76" s="58"/>
      <c r="BN76" s="59"/>
      <c r="BO76" s="56">
        <f t="shared" si="1"/>
        <v>0</v>
      </c>
      <c r="BP76" s="56"/>
      <c r="BQ76" s="56"/>
      <c r="BR76" s="56"/>
      <c r="BS76" s="56"/>
    </row>
    <row r="77" spans="1:71" s="3" customFormat="1" ht="53.25" customHeight="1">
      <c r="A77" s="27">
        <v>602400</v>
      </c>
      <c r="B77" s="28"/>
      <c r="C77" s="28"/>
      <c r="D77" s="29"/>
      <c r="E77" s="114" t="s">
        <v>129</v>
      </c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6"/>
      <c r="R77" s="56" t="s">
        <v>120</v>
      </c>
      <c r="S77" s="56"/>
      <c r="T77" s="56"/>
      <c r="U77" s="56"/>
      <c r="V77" s="56"/>
      <c r="W77" s="56">
        <v>0</v>
      </c>
      <c r="X77" s="56"/>
      <c r="Y77" s="56"/>
      <c r="Z77" s="56"/>
      <c r="AA77" s="56"/>
      <c r="AB77" s="57">
        <v>0</v>
      </c>
      <c r="AC77" s="58"/>
      <c r="AD77" s="59"/>
      <c r="AE77" s="56">
        <f t="shared" si="0"/>
        <v>0</v>
      </c>
      <c r="AF77" s="56"/>
      <c r="AG77" s="56"/>
      <c r="AH77" s="56"/>
      <c r="AI77" s="56"/>
      <c r="AJ77" s="56" t="s">
        <v>120</v>
      </c>
      <c r="AK77" s="56"/>
      <c r="AL77" s="56"/>
      <c r="AM77" s="56"/>
      <c r="AN77" s="56"/>
      <c r="AO77" s="56">
        <v>0</v>
      </c>
      <c r="AP77" s="56"/>
      <c r="AQ77" s="56"/>
      <c r="AR77" s="56"/>
      <c r="AS77" s="56"/>
      <c r="AT77" s="57">
        <v>0</v>
      </c>
      <c r="AU77" s="58"/>
      <c r="AV77" s="59"/>
      <c r="AW77" s="56">
        <f t="shared" si="2"/>
        <v>0</v>
      </c>
      <c r="AX77" s="56"/>
      <c r="AY77" s="56"/>
      <c r="AZ77" s="56"/>
      <c r="BA77" s="56"/>
      <c r="BB77" s="56" t="s">
        <v>120</v>
      </c>
      <c r="BC77" s="56"/>
      <c r="BD77" s="56"/>
      <c r="BE77" s="56"/>
      <c r="BF77" s="56"/>
      <c r="BG77" s="56">
        <v>0</v>
      </c>
      <c r="BH77" s="56"/>
      <c r="BI77" s="56"/>
      <c r="BJ77" s="56"/>
      <c r="BK77" s="56"/>
      <c r="BL77" s="57">
        <v>0</v>
      </c>
      <c r="BM77" s="58"/>
      <c r="BN77" s="59"/>
      <c r="BO77" s="56">
        <f t="shared" si="1"/>
        <v>0</v>
      </c>
      <c r="BP77" s="56"/>
      <c r="BQ77" s="56"/>
      <c r="BR77" s="56"/>
      <c r="BS77" s="56"/>
    </row>
    <row r="78" spans="1:71" s="4" customFormat="1" ht="12.75" customHeight="1">
      <c r="A78" s="42"/>
      <c r="B78" s="43"/>
      <c r="C78" s="43"/>
      <c r="D78" s="44"/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  <c r="R78" s="53">
        <f>R67</f>
        <v>44419</v>
      </c>
      <c r="S78" s="53"/>
      <c r="T78" s="53"/>
      <c r="U78" s="53"/>
      <c r="V78" s="53"/>
      <c r="W78" s="53">
        <v>0</v>
      </c>
      <c r="X78" s="53"/>
      <c r="Y78" s="53"/>
      <c r="Z78" s="53"/>
      <c r="AA78" s="53"/>
      <c r="AB78" s="21">
        <v>0</v>
      </c>
      <c r="AC78" s="22"/>
      <c r="AD78" s="23"/>
      <c r="AE78" s="53">
        <f t="shared" si="0"/>
        <v>44419</v>
      </c>
      <c r="AF78" s="53"/>
      <c r="AG78" s="53"/>
      <c r="AH78" s="53"/>
      <c r="AI78" s="53"/>
      <c r="AJ78" s="53">
        <f>AJ67</f>
        <v>194616</v>
      </c>
      <c r="AK78" s="53"/>
      <c r="AL78" s="53"/>
      <c r="AM78" s="53"/>
      <c r="AN78" s="53"/>
      <c r="AO78" s="53">
        <f>AO67</f>
        <v>0</v>
      </c>
      <c r="AP78" s="53"/>
      <c r="AQ78" s="53"/>
      <c r="AR78" s="53"/>
      <c r="AS78" s="53"/>
      <c r="AT78" s="21">
        <v>0</v>
      </c>
      <c r="AU78" s="22"/>
      <c r="AV78" s="23"/>
      <c r="AW78" s="53">
        <f t="shared" si="2"/>
        <v>194616</v>
      </c>
      <c r="AX78" s="53"/>
      <c r="AY78" s="53"/>
      <c r="AZ78" s="53"/>
      <c r="BA78" s="53"/>
      <c r="BB78" s="53">
        <f>BB67</f>
        <v>221075</v>
      </c>
      <c r="BC78" s="53"/>
      <c r="BD78" s="53"/>
      <c r="BE78" s="53"/>
      <c r="BF78" s="53"/>
      <c r="BG78" s="53">
        <v>0</v>
      </c>
      <c r="BH78" s="53"/>
      <c r="BI78" s="53"/>
      <c r="BJ78" s="53"/>
      <c r="BK78" s="53"/>
      <c r="BL78" s="21">
        <v>0</v>
      </c>
      <c r="BM78" s="22"/>
      <c r="BN78" s="23"/>
      <c r="BO78" s="53">
        <f t="shared" si="1"/>
        <v>221075</v>
      </c>
      <c r="BP78" s="53"/>
      <c r="BQ78" s="53"/>
      <c r="BR78" s="53"/>
      <c r="BS78" s="53"/>
    </row>
    <row r="79" ht="21.75" customHeight="1"/>
    <row r="80" spans="1:64" ht="12" customHeight="1">
      <c r="A80" s="68" t="s">
        <v>200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</row>
    <row r="81" spans="1:49" ht="15" customHeight="1">
      <c r="A81" s="61" t="s">
        <v>152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</row>
    <row r="82" ht="3.75" customHeight="1"/>
    <row r="83" spans="1:53" ht="17.25" customHeight="1">
      <c r="A83" s="84" t="s">
        <v>3</v>
      </c>
      <c r="B83" s="85"/>
      <c r="C83" s="85"/>
      <c r="D83" s="86"/>
      <c r="E83" s="18" t="s">
        <v>27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 t="s">
        <v>148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 t="s">
        <v>192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</row>
    <row r="84" spans="1:53" ht="33.75" customHeight="1">
      <c r="A84" s="90"/>
      <c r="B84" s="91"/>
      <c r="C84" s="91"/>
      <c r="D84" s="9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 t="s">
        <v>5</v>
      </c>
      <c r="S84" s="18"/>
      <c r="T84" s="18"/>
      <c r="U84" s="18"/>
      <c r="V84" s="18"/>
      <c r="W84" s="18" t="s">
        <v>4</v>
      </c>
      <c r="X84" s="18"/>
      <c r="Y84" s="18"/>
      <c r="Z84" s="18"/>
      <c r="AA84" s="18"/>
      <c r="AB84" s="24" t="s">
        <v>83</v>
      </c>
      <c r="AC84" s="25"/>
      <c r="AD84" s="26"/>
      <c r="AE84" s="18" t="s">
        <v>84</v>
      </c>
      <c r="AF84" s="18"/>
      <c r="AG84" s="18"/>
      <c r="AH84" s="18"/>
      <c r="AI84" s="18"/>
      <c r="AJ84" s="18" t="s">
        <v>5</v>
      </c>
      <c r="AK84" s="18"/>
      <c r="AL84" s="18"/>
      <c r="AM84" s="18"/>
      <c r="AN84" s="18"/>
      <c r="AO84" s="18" t="s">
        <v>4</v>
      </c>
      <c r="AP84" s="18"/>
      <c r="AQ84" s="18"/>
      <c r="AR84" s="18"/>
      <c r="AS84" s="18"/>
      <c r="AT84" s="24" t="s">
        <v>83</v>
      </c>
      <c r="AU84" s="25"/>
      <c r="AV84" s="26"/>
      <c r="AW84" s="18" t="s">
        <v>85</v>
      </c>
      <c r="AX84" s="18"/>
      <c r="AY84" s="18"/>
      <c r="AZ84" s="18"/>
      <c r="BA84" s="18"/>
    </row>
    <row r="85" spans="1:53" ht="15" customHeight="1">
      <c r="A85" s="15">
        <v>1</v>
      </c>
      <c r="B85" s="16"/>
      <c r="C85" s="16"/>
      <c r="D85" s="17"/>
      <c r="E85" s="18">
        <v>2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3</v>
      </c>
      <c r="S85" s="18"/>
      <c r="T85" s="18"/>
      <c r="U85" s="18"/>
      <c r="V85" s="18"/>
      <c r="W85" s="18">
        <v>4</v>
      </c>
      <c r="X85" s="18"/>
      <c r="Y85" s="18"/>
      <c r="Z85" s="18"/>
      <c r="AA85" s="18"/>
      <c r="AB85" s="15">
        <v>5</v>
      </c>
      <c r="AC85" s="16"/>
      <c r="AD85" s="17"/>
      <c r="AE85" s="18">
        <v>6</v>
      </c>
      <c r="AF85" s="18"/>
      <c r="AG85" s="18"/>
      <c r="AH85" s="18"/>
      <c r="AI85" s="18"/>
      <c r="AJ85" s="18">
        <v>7</v>
      </c>
      <c r="AK85" s="18"/>
      <c r="AL85" s="18"/>
      <c r="AM85" s="18"/>
      <c r="AN85" s="18"/>
      <c r="AO85" s="18">
        <v>8</v>
      </c>
      <c r="AP85" s="18"/>
      <c r="AQ85" s="18"/>
      <c r="AR85" s="18"/>
      <c r="AS85" s="18"/>
      <c r="AT85" s="15">
        <v>9</v>
      </c>
      <c r="AU85" s="16"/>
      <c r="AV85" s="17"/>
      <c r="AW85" s="18">
        <v>10</v>
      </c>
      <c r="AX85" s="18"/>
      <c r="AY85" s="18"/>
      <c r="AZ85" s="18"/>
      <c r="BA85" s="18"/>
    </row>
    <row r="86" spans="1:73" ht="12.75" customHeight="1" hidden="1">
      <c r="A86" s="27" t="s">
        <v>49</v>
      </c>
      <c r="B86" s="28"/>
      <c r="C86" s="28"/>
      <c r="D86" s="29"/>
      <c r="E86" s="54" t="s">
        <v>50</v>
      </c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0" t="s">
        <v>53</v>
      </c>
      <c r="S86" s="20"/>
      <c r="T86" s="20"/>
      <c r="U86" s="20"/>
      <c r="V86" s="20"/>
      <c r="W86" s="20" t="s">
        <v>54</v>
      </c>
      <c r="X86" s="20"/>
      <c r="Y86" s="20"/>
      <c r="Z86" s="20"/>
      <c r="AA86" s="20"/>
      <c r="AB86" s="27" t="s">
        <v>90</v>
      </c>
      <c r="AC86" s="28"/>
      <c r="AD86" s="29"/>
      <c r="AE86" s="51" t="s">
        <v>99</v>
      </c>
      <c r="AF86" s="51"/>
      <c r="AG86" s="51"/>
      <c r="AH86" s="51"/>
      <c r="AI86" s="51"/>
      <c r="AJ86" s="20" t="s">
        <v>55</v>
      </c>
      <c r="AK86" s="20"/>
      <c r="AL86" s="20"/>
      <c r="AM86" s="20"/>
      <c r="AN86" s="20"/>
      <c r="AO86" s="20" t="s">
        <v>56</v>
      </c>
      <c r="AP86" s="20"/>
      <c r="AQ86" s="20"/>
      <c r="AR86" s="20"/>
      <c r="AS86" s="20"/>
      <c r="AT86" s="27" t="s">
        <v>91</v>
      </c>
      <c r="AU86" s="28"/>
      <c r="AV86" s="29"/>
      <c r="AW86" s="51" t="s">
        <v>99</v>
      </c>
      <c r="AX86" s="51"/>
      <c r="AY86" s="51"/>
      <c r="AZ86" s="51"/>
      <c r="BA86" s="51"/>
      <c r="BU86" t="s">
        <v>30</v>
      </c>
    </row>
    <row r="87" spans="1:53" s="4" customFormat="1" ht="25.5" customHeight="1">
      <c r="A87" s="42"/>
      <c r="B87" s="43"/>
      <c r="C87" s="43"/>
      <c r="D87" s="44"/>
      <c r="E87" s="39" t="s">
        <v>237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1"/>
      <c r="R87" s="21">
        <f>R88</f>
        <v>223275</v>
      </c>
      <c r="S87" s="22"/>
      <c r="T87" s="22"/>
      <c r="U87" s="22"/>
      <c r="V87" s="23"/>
      <c r="W87" s="21">
        <v>0</v>
      </c>
      <c r="X87" s="22"/>
      <c r="Y87" s="22"/>
      <c r="Z87" s="22"/>
      <c r="AA87" s="23"/>
      <c r="AB87" s="21">
        <v>0</v>
      </c>
      <c r="AC87" s="22"/>
      <c r="AD87" s="23"/>
      <c r="AE87" s="21">
        <f aca="true" t="shared" si="3" ref="AE87:AE98">IF(ISNUMBER(R87),R87,0)+IF(ISNUMBER(W87),W87,0)</f>
        <v>223275</v>
      </c>
      <c r="AF87" s="22"/>
      <c r="AG87" s="22"/>
      <c r="AH87" s="22"/>
      <c r="AI87" s="23"/>
      <c r="AJ87" s="21">
        <f>AJ88</f>
        <v>223275</v>
      </c>
      <c r="AK87" s="22"/>
      <c r="AL87" s="22"/>
      <c r="AM87" s="22"/>
      <c r="AN87" s="23"/>
      <c r="AO87" s="21">
        <v>0</v>
      </c>
      <c r="AP87" s="22"/>
      <c r="AQ87" s="22"/>
      <c r="AR87" s="22"/>
      <c r="AS87" s="23"/>
      <c r="AT87" s="21">
        <v>0</v>
      </c>
      <c r="AU87" s="22"/>
      <c r="AV87" s="23"/>
      <c r="AW87" s="21">
        <f>IF(ISNUMBER(AJ87),AJ87,0)+IF(ISNUMBER(AO87),AO87,0)</f>
        <v>223275</v>
      </c>
      <c r="AX87" s="22"/>
      <c r="AY87" s="22"/>
      <c r="AZ87" s="22"/>
      <c r="BA87" s="23"/>
    </row>
    <row r="88" spans="1:53" s="3" customFormat="1" ht="12.75" customHeight="1">
      <c r="A88" s="27"/>
      <c r="B88" s="28"/>
      <c r="C88" s="28"/>
      <c r="D88" s="29"/>
      <c r="E88" s="114" t="s">
        <v>119</v>
      </c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6"/>
      <c r="R88" s="57">
        <v>223275</v>
      </c>
      <c r="S88" s="58"/>
      <c r="T88" s="58"/>
      <c r="U88" s="58"/>
      <c r="V88" s="59"/>
      <c r="W88" s="57" t="s">
        <v>120</v>
      </c>
      <c r="X88" s="58"/>
      <c r="Y88" s="58"/>
      <c r="Z88" s="58"/>
      <c r="AA88" s="59"/>
      <c r="AB88" s="57" t="s">
        <v>120</v>
      </c>
      <c r="AC88" s="58"/>
      <c r="AD88" s="59"/>
      <c r="AE88" s="57">
        <f>R88</f>
        <v>223275</v>
      </c>
      <c r="AF88" s="58"/>
      <c r="AG88" s="58"/>
      <c r="AH88" s="58"/>
      <c r="AI88" s="59"/>
      <c r="AJ88" s="57">
        <v>223275</v>
      </c>
      <c r="AK88" s="58"/>
      <c r="AL88" s="58"/>
      <c r="AM88" s="58"/>
      <c r="AN88" s="59"/>
      <c r="AO88" s="57" t="s">
        <v>120</v>
      </c>
      <c r="AP88" s="58"/>
      <c r="AQ88" s="58"/>
      <c r="AR88" s="58"/>
      <c r="AS88" s="59"/>
      <c r="AT88" s="57" t="s">
        <v>120</v>
      </c>
      <c r="AU88" s="58"/>
      <c r="AV88" s="59"/>
      <c r="AW88" s="57">
        <v>259534</v>
      </c>
      <c r="AX88" s="58"/>
      <c r="AY88" s="58"/>
      <c r="AZ88" s="58"/>
      <c r="BA88" s="59"/>
    </row>
    <row r="89" spans="1:53" s="3" customFormat="1" ht="12.75" customHeight="1">
      <c r="A89" s="27"/>
      <c r="B89" s="28"/>
      <c r="C89" s="28"/>
      <c r="D89" s="29"/>
      <c r="E89" s="120" t="s">
        <v>121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2"/>
      <c r="R89" s="57" t="s">
        <v>120</v>
      </c>
      <c r="S89" s="58"/>
      <c r="T89" s="58"/>
      <c r="U89" s="58"/>
      <c r="V89" s="59"/>
      <c r="W89" s="57"/>
      <c r="X89" s="58"/>
      <c r="Y89" s="58"/>
      <c r="Z89" s="58"/>
      <c r="AA89" s="59"/>
      <c r="AB89" s="57"/>
      <c r="AC89" s="58"/>
      <c r="AD89" s="59"/>
      <c r="AE89" s="57">
        <f t="shared" si="3"/>
        <v>0</v>
      </c>
      <c r="AF89" s="58"/>
      <c r="AG89" s="58"/>
      <c r="AH89" s="58"/>
      <c r="AI89" s="59"/>
      <c r="AJ89" s="57" t="s">
        <v>120</v>
      </c>
      <c r="AK89" s="58"/>
      <c r="AL89" s="58"/>
      <c r="AM89" s="58"/>
      <c r="AN89" s="59"/>
      <c r="AO89" s="57"/>
      <c r="AP89" s="58"/>
      <c r="AQ89" s="58"/>
      <c r="AR89" s="58"/>
      <c r="AS89" s="59"/>
      <c r="AT89" s="57"/>
      <c r="AU89" s="58"/>
      <c r="AV89" s="59"/>
      <c r="AW89" s="57">
        <f aca="true" t="shared" si="4" ref="AW89:AW98">IF(ISNUMBER(AJ89),AJ89,0)+IF(ISNUMBER(AO89),AO89,0)</f>
        <v>0</v>
      </c>
      <c r="AX89" s="58"/>
      <c r="AY89" s="58"/>
      <c r="AZ89" s="58"/>
      <c r="BA89" s="59"/>
    </row>
    <row r="90" spans="1:53" s="3" customFormat="1" ht="21.75" customHeight="1">
      <c r="A90" s="27">
        <v>25010100</v>
      </c>
      <c r="B90" s="28"/>
      <c r="C90" s="28"/>
      <c r="D90" s="29"/>
      <c r="E90" s="120" t="s">
        <v>122</v>
      </c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2"/>
      <c r="R90" s="57" t="s">
        <v>120</v>
      </c>
      <c r="S90" s="58"/>
      <c r="T90" s="58"/>
      <c r="U90" s="58"/>
      <c r="V90" s="59"/>
      <c r="W90" s="57"/>
      <c r="X90" s="58"/>
      <c r="Y90" s="58"/>
      <c r="Z90" s="58"/>
      <c r="AA90" s="59"/>
      <c r="AB90" s="57"/>
      <c r="AC90" s="58"/>
      <c r="AD90" s="59"/>
      <c r="AE90" s="57">
        <f t="shared" si="3"/>
        <v>0</v>
      </c>
      <c r="AF90" s="58"/>
      <c r="AG90" s="58"/>
      <c r="AH90" s="58"/>
      <c r="AI90" s="59"/>
      <c r="AJ90" s="57" t="s">
        <v>120</v>
      </c>
      <c r="AK90" s="58"/>
      <c r="AL90" s="58"/>
      <c r="AM90" s="58"/>
      <c r="AN90" s="59"/>
      <c r="AO90" s="57"/>
      <c r="AP90" s="58"/>
      <c r="AQ90" s="58"/>
      <c r="AR90" s="58"/>
      <c r="AS90" s="59"/>
      <c r="AT90" s="57"/>
      <c r="AU90" s="58"/>
      <c r="AV90" s="59"/>
      <c r="AW90" s="57">
        <f t="shared" si="4"/>
        <v>0</v>
      </c>
      <c r="AX90" s="58"/>
      <c r="AY90" s="58"/>
      <c r="AZ90" s="58"/>
      <c r="BA90" s="59"/>
    </row>
    <row r="91" spans="1:53" s="3" customFormat="1" ht="21.75" customHeight="1">
      <c r="A91" s="27">
        <v>25010200</v>
      </c>
      <c r="B91" s="28"/>
      <c r="C91" s="28"/>
      <c r="D91" s="29"/>
      <c r="E91" s="120" t="s">
        <v>123</v>
      </c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2"/>
      <c r="R91" s="57" t="s">
        <v>120</v>
      </c>
      <c r="S91" s="58"/>
      <c r="T91" s="58"/>
      <c r="U91" s="58"/>
      <c r="V91" s="59"/>
      <c r="W91" s="57"/>
      <c r="X91" s="58"/>
      <c r="Y91" s="58"/>
      <c r="Z91" s="58"/>
      <c r="AA91" s="59"/>
      <c r="AB91" s="57"/>
      <c r="AC91" s="58"/>
      <c r="AD91" s="59"/>
      <c r="AE91" s="57">
        <f t="shared" si="3"/>
        <v>0</v>
      </c>
      <c r="AF91" s="58"/>
      <c r="AG91" s="58"/>
      <c r="AH91" s="58"/>
      <c r="AI91" s="59"/>
      <c r="AJ91" s="57" t="s">
        <v>120</v>
      </c>
      <c r="AK91" s="58"/>
      <c r="AL91" s="58"/>
      <c r="AM91" s="58"/>
      <c r="AN91" s="59"/>
      <c r="AO91" s="57"/>
      <c r="AP91" s="58"/>
      <c r="AQ91" s="58"/>
      <c r="AR91" s="58"/>
      <c r="AS91" s="59"/>
      <c r="AT91" s="57"/>
      <c r="AU91" s="58"/>
      <c r="AV91" s="59"/>
      <c r="AW91" s="57">
        <f t="shared" si="4"/>
        <v>0</v>
      </c>
      <c r="AX91" s="58"/>
      <c r="AY91" s="58"/>
      <c r="AZ91" s="58"/>
      <c r="BA91" s="59"/>
    </row>
    <row r="92" spans="1:53" s="3" customFormat="1" ht="15" customHeight="1">
      <c r="A92" s="27">
        <v>25010300</v>
      </c>
      <c r="B92" s="28"/>
      <c r="C92" s="28"/>
      <c r="D92" s="29"/>
      <c r="E92" s="120" t="s">
        <v>124</v>
      </c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2"/>
      <c r="R92" s="57" t="s">
        <v>120</v>
      </c>
      <c r="S92" s="58"/>
      <c r="T92" s="58"/>
      <c r="U92" s="58"/>
      <c r="V92" s="59"/>
      <c r="W92" s="57"/>
      <c r="X92" s="58"/>
      <c r="Y92" s="58"/>
      <c r="Z92" s="58"/>
      <c r="AA92" s="59"/>
      <c r="AB92" s="57"/>
      <c r="AC92" s="58"/>
      <c r="AD92" s="59"/>
      <c r="AE92" s="57">
        <f t="shared" si="3"/>
        <v>0</v>
      </c>
      <c r="AF92" s="58"/>
      <c r="AG92" s="58"/>
      <c r="AH92" s="58"/>
      <c r="AI92" s="59"/>
      <c r="AJ92" s="57" t="s">
        <v>120</v>
      </c>
      <c r="AK92" s="58"/>
      <c r="AL92" s="58"/>
      <c r="AM92" s="58"/>
      <c r="AN92" s="59"/>
      <c r="AO92" s="57"/>
      <c r="AP92" s="58"/>
      <c r="AQ92" s="58"/>
      <c r="AR92" s="58"/>
      <c r="AS92" s="59"/>
      <c r="AT92" s="57"/>
      <c r="AU92" s="58"/>
      <c r="AV92" s="59"/>
      <c r="AW92" s="57">
        <f t="shared" si="4"/>
        <v>0</v>
      </c>
      <c r="AX92" s="58"/>
      <c r="AY92" s="58"/>
      <c r="AZ92" s="58"/>
      <c r="BA92" s="59"/>
    </row>
    <row r="93" spans="1:53" s="3" customFormat="1" ht="25.5" customHeight="1">
      <c r="A93" s="27">
        <v>25010400</v>
      </c>
      <c r="B93" s="28"/>
      <c r="C93" s="28"/>
      <c r="D93" s="29"/>
      <c r="E93" s="120" t="s">
        <v>125</v>
      </c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2"/>
      <c r="R93" s="57" t="s">
        <v>120</v>
      </c>
      <c r="S93" s="58"/>
      <c r="T93" s="58"/>
      <c r="U93" s="58"/>
      <c r="V93" s="59"/>
      <c r="W93" s="57"/>
      <c r="X93" s="58"/>
      <c r="Y93" s="58"/>
      <c r="Z93" s="58"/>
      <c r="AA93" s="59"/>
      <c r="AB93" s="57"/>
      <c r="AC93" s="58"/>
      <c r="AD93" s="59"/>
      <c r="AE93" s="57">
        <f t="shared" si="3"/>
        <v>0</v>
      </c>
      <c r="AF93" s="58"/>
      <c r="AG93" s="58"/>
      <c r="AH93" s="58"/>
      <c r="AI93" s="59"/>
      <c r="AJ93" s="57" t="s">
        <v>120</v>
      </c>
      <c r="AK93" s="58"/>
      <c r="AL93" s="58"/>
      <c r="AM93" s="58"/>
      <c r="AN93" s="59"/>
      <c r="AO93" s="57"/>
      <c r="AP93" s="58"/>
      <c r="AQ93" s="58"/>
      <c r="AR93" s="58"/>
      <c r="AS93" s="59"/>
      <c r="AT93" s="57"/>
      <c r="AU93" s="58"/>
      <c r="AV93" s="59"/>
      <c r="AW93" s="57">
        <f t="shared" si="4"/>
        <v>0</v>
      </c>
      <c r="AX93" s="58"/>
      <c r="AY93" s="58"/>
      <c r="AZ93" s="58"/>
      <c r="BA93" s="59"/>
    </row>
    <row r="94" spans="1:53" s="3" customFormat="1" ht="12.75" customHeight="1">
      <c r="A94" s="27">
        <v>25020100</v>
      </c>
      <c r="B94" s="28"/>
      <c r="C94" s="28"/>
      <c r="D94" s="29"/>
      <c r="E94" s="120" t="s">
        <v>126</v>
      </c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2"/>
      <c r="R94" s="57" t="s">
        <v>120</v>
      </c>
      <c r="S94" s="58"/>
      <c r="T94" s="58"/>
      <c r="U94" s="58"/>
      <c r="V94" s="59"/>
      <c r="W94" s="57"/>
      <c r="X94" s="58"/>
      <c r="Y94" s="58"/>
      <c r="Z94" s="58"/>
      <c r="AA94" s="59"/>
      <c r="AB94" s="57"/>
      <c r="AC94" s="58"/>
      <c r="AD94" s="59"/>
      <c r="AE94" s="57">
        <f t="shared" si="3"/>
        <v>0</v>
      </c>
      <c r="AF94" s="58"/>
      <c r="AG94" s="58"/>
      <c r="AH94" s="58"/>
      <c r="AI94" s="59"/>
      <c r="AJ94" s="57" t="s">
        <v>120</v>
      </c>
      <c r="AK94" s="58"/>
      <c r="AL94" s="58"/>
      <c r="AM94" s="58"/>
      <c r="AN94" s="59"/>
      <c r="AO94" s="57"/>
      <c r="AP94" s="58"/>
      <c r="AQ94" s="58"/>
      <c r="AR94" s="58"/>
      <c r="AS94" s="59"/>
      <c r="AT94" s="57"/>
      <c r="AU94" s="58"/>
      <c r="AV94" s="59"/>
      <c r="AW94" s="57">
        <f t="shared" si="4"/>
        <v>0</v>
      </c>
      <c r="AX94" s="58"/>
      <c r="AY94" s="58"/>
      <c r="AZ94" s="58"/>
      <c r="BA94" s="59"/>
    </row>
    <row r="95" spans="1:53" s="3" customFormat="1" ht="56.25" customHeight="1">
      <c r="A95" s="27">
        <v>25020200</v>
      </c>
      <c r="B95" s="28"/>
      <c r="C95" s="28"/>
      <c r="D95" s="29"/>
      <c r="E95" s="120" t="s">
        <v>127</v>
      </c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2"/>
      <c r="R95" s="57" t="s">
        <v>120</v>
      </c>
      <c r="S95" s="58"/>
      <c r="T95" s="58"/>
      <c r="U95" s="58"/>
      <c r="V95" s="59"/>
      <c r="W95" s="57"/>
      <c r="X95" s="58"/>
      <c r="Y95" s="58"/>
      <c r="Z95" s="58"/>
      <c r="AA95" s="59"/>
      <c r="AB95" s="57"/>
      <c r="AC95" s="58"/>
      <c r="AD95" s="59"/>
      <c r="AE95" s="57">
        <f t="shared" si="3"/>
        <v>0</v>
      </c>
      <c r="AF95" s="58"/>
      <c r="AG95" s="58"/>
      <c r="AH95" s="58"/>
      <c r="AI95" s="59"/>
      <c r="AJ95" s="57" t="s">
        <v>120</v>
      </c>
      <c r="AK95" s="58"/>
      <c r="AL95" s="58"/>
      <c r="AM95" s="58"/>
      <c r="AN95" s="59"/>
      <c r="AO95" s="57"/>
      <c r="AP95" s="58"/>
      <c r="AQ95" s="58"/>
      <c r="AR95" s="58"/>
      <c r="AS95" s="59"/>
      <c r="AT95" s="57"/>
      <c r="AU95" s="58"/>
      <c r="AV95" s="59"/>
      <c r="AW95" s="57">
        <f t="shared" si="4"/>
        <v>0</v>
      </c>
      <c r="AX95" s="58"/>
      <c r="AY95" s="58"/>
      <c r="AZ95" s="58"/>
      <c r="BA95" s="59"/>
    </row>
    <row r="96" spans="1:53" s="3" customFormat="1" ht="70.5" customHeight="1">
      <c r="A96" s="27">
        <v>25020300</v>
      </c>
      <c r="B96" s="28"/>
      <c r="C96" s="28"/>
      <c r="D96" s="29"/>
      <c r="E96" s="120" t="s">
        <v>128</v>
      </c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2"/>
      <c r="R96" s="57" t="s">
        <v>120</v>
      </c>
      <c r="S96" s="58"/>
      <c r="T96" s="58"/>
      <c r="U96" s="58"/>
      <c r="V96" s="59"/>
      <c r="W96" s="57"/>
      <c r="X96" s="58"/>
      <c r="Y96" s="58"/>
      <c r="Z96" s="58"/>
      <c r="AA96" s="59"/>
      <c r="AB96" s="57"/>
      <c r="AC96" s="58"/>
      <c r="AD96" s="59"/>
      <c r="AE96" s="57">
        <f t="shared" si="3"/>
        <v>0</v>
      </c>
      <c r="AF96" s="58"/>
      <c r="AG96" s="58"/>
      <c r="AH96" s="58"/>
      <c r="AI96" s="59"/>
      <c r="AJ96" s="57" t="s">
        <v>120</v>
      </c>
      <c r="AK96" s="58"/>
      <c r="AL96" s="58"/>
      <c r="AM96" s="58"/>
      <c r="AN96" s="59"/>
      <c r="AO96" s="57"/>
      <c r="AP96" s="58"/>
      <c r="AQ96" s="58"/>
      <c r="AR96" s="58"/>
      <c r="AS96" s="59"/>
      <c r="AT96" s="57"/>
      <c r="AU96" s="58"/>
      <c r="AV96" s="59"/>
      <c r="AW96" s="57">
        <f t="shared" si="4"/>
        <v>0</v>
      </c>
      <c r="AX96" s="58"/>
      <c r="AY96" s="58"/>
      <c r="AZ96" s="58"/>
      <c r="BA96" s="59"/>
    </row>
    <row r="97" spans="1:53" s="3" customFormat="1" ht="33.75" customHeight="1">
      <c r="A97" s="27">
        <v>602400</v>
      </c>
      <c r="B97" s="28"/>
      <c r="C97" s="28"/>
      <c r="D97" s="29"/>
      <c r="E97" s="120" t="s">
        <v>129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2"/>
      <c r="R97" s="57" t="s">
        <v>120</v>
      </c>
      <c r="S97" s="58"/>
      <c r="T97" s="58"/>
      <c r="U97" s="58"/>
      <c r="V97" s="59"/>
      <c r="W97" s="57">
        <v>0</v>
      </c>
      <c r="X97" s="58"/>
      <c r="Y97" s="58"/>
      <c r="Z97" s="58"/>
      <c r="AA97" s="59"/>
      <c r="AB97" s="57">
        <v>0</v>
      </c>
      <c r="AC97" s="58"/>
      <c r="AD97" s="59"/>
      <c r="AE97" s="57">
        <f t="shared" si="3"/>
        <v>0</v>
      </c>
      <c r="AF97" s="58"/>
      <c r="AG97" s="58"/>
      <c r="AH97" s="58"/>
      <c r="AI97" s="59"/>
      <c r="AJ97" s="57" t="s">
        <v>120</v>
      </c>
      <c r="AK97" s="58"/>
      <c r="AL97" s="58"/>
      <c r="AM97" s="58"/>
      <c r="AN97" s="59"/>
      <c r="AO97" s="57">
        <v>0</v>
      </c>
      <c r="AP97" s="58"/>
      <c r="AQ97" s="58"/>
      <c r="AR97" s="58"/>
      <c r="AS97" s="59"/>
      <c r="AT97" s="57">
        <v>0</v>
      </c>
      <c r="AU97" s="58"/>
      <c r="AV97" s="59"/>
      <c r="AW97" s="57">
        <f t="shared" si="4"/>
        <v>0</v>
      </c>
      <c r="AX97" s="58"/>
      <c r="AY97" s="58"/>
      <c r="AZ97" s="58"/>
      <c r="BA97" s="59"/>
    </row>
    <row r="98" spans="1:53" s="4" customFormat="1" ht="12.75" customHeight="1">
      <c r="A98" s="42"/>
      <c r="B98" s="43"/>
      <c r="C98" s="43"/>
      <c r="D98" s="44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  <c r="R98" s="21">
        <f>R87</f>
        <v>223275</v>
      </c>
      <c r="S98" s="22"/>
      <c r="T98" s="22"/>
      <c r="U98" s="22"/>
      <c r="V98" s="23"/>
      <c r="W98" s="21">
        <v>0</v>
      </c>
      <c r="X98" s="22"/>
      <c r="Y98" s="22"/>
      <c r="Z98" s="22"/>
      <c r="AA98" s="23"/>
      <c r="AB98" s="21">
        <v>0</v>
      </c>
      <c r="AC98" s="22"/>
      <c r="AD98" s="23"/>
      <c r="AE98" s="21">
        <f t="shared" si="3"/>
        <v>223275</v>
      </c>
      <c r="AF98" s="22"/>
      <c r="AG98" s="22"/>
      <c r="AH98" s="22"/>
      <c r="AI98" s="23"/>
      <c r="AJ98" s="21">
        <f>AJ87</f>
        <v>223275</v>
      </c>
      <c r="AK98" s="22"/>
      <c r="AL98" s="22"/>
      <c r="AM98" s="22"/>
      <c r="AN98" s="23"/>
      <c r="AO98" s="21">
        <v>0</v>
      </c>
      <c r="AP98" s="22"/>
      <c r="AQ98" s="22"/>
      <c r="AR98" s="22"/>
      <c r="AS98" s="23"/>
      <c r="AT98" s="21">
        <v>0</v>
      </c>
      <c r="AU98" s="22"/>
      <c r="AV98" s="23"/>
      <c r="AW98" s="21">
        <f t="shared" si="4"/>
        <v>223275</v>
      </c>
      <c r="AX98" s="22"/>
      <c r="AY98" s="22"/>
      <c r="AZ98" s="22"/>
      <c r="BA98" s="23"/>
    </row>
    <row r="99" ht="7.5" customHeight="1"/>
    <row r="100" spans="1:78" s="2" customFormat="1" ht="14.25" customHeight="1">
      <c r="A100" s="68" t="s">
        <v>172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</row>
    <row r="101" spans="1:64" ht="14.25" customHeight="1">
      <c r="A101" s="68" t="s">
        <v>214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64" ht="12" customHeight="1">
      <c r="A102" s="61" t="s">
        <v>152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</row>
    <row r="103" ht="3" customHeight="1"/>
    <row r="104" spans="1:71" ht="18" customHeight="1">
      <c r="A104" s="70" t="s">
        <v>212</v>
      </c>
      <c r="B104" s="71"/>
      <c r="C104" s="71"/>
      <c r="D104" s="72"/>
      <c r="E104" s="55" t="s">
        <v>27</v>
      </c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 t="s">
        <v>176</v>
      </c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 t="s">
        <v>177</v>
      </c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 t="s">
        <v>178</v>
      </c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</row>
    <row r="105" spans="1:71" ht="33.75" customHeight="1">
      <c r="A105" s="73"/>
      <c r="B105" s="74"/>
      <c r="C105" s="74"/>
      <c r="D105" s="7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 t="s">
        <v>5</v>
      </c>
      <c r="S105" s="55"/>
      <c r="T105" s="55"/>
      <c r="U105" s="55"/>
      <c r="V105" s="55"/>
      <c r="W105" s="55" t="s">
        <v>4</v>
      </c>
      <c r="X105" s="55"/>
      <c r="Y105" s="55"/>
      <c r="Z105" s="55"/>
      <c r="AA105" s="55"/>
      <c r="AB105" s="48" t="s">
        <v>83</v>
      </c>
      <c r="AC105" s="49"/>
      <c r="AD105" s="50"/>
      <c r="AE105" s="55" t="s">
        <v>6</v>
      </c>
      <c r="AF105" s="55"/>
      <c r="AG105" s="55"/>
      <c r="AH105" s="55"/>
      <c r="AI105" s="55"/>
      <c r="AJ105" s="55" t="s">
        <v>5</v>
      </c>
      <c r="AK105" s="55"/>
      <c r="AL105" s="55"/>
      <c r="AM105" s="55"/>
      <c r="AN105" s="55"/>
      <c r="AO105" s="55" t="s">
        <v>4</v>
      </c>
      <c r="AP105" s="55"/>
      <c r="AQ105" s="55"/>
      <c r="AR105" s="55"/>
      <c r="AS105" s="55"/>
      <c r="AT105" s="48" t="s">
        <v>83</v>
      </c>
      <c r="AU105" s="49"/>
      <c r="AV105" s="50"/>
      <c r="AW105" s="55" t="s">
        <v>92</v>
      </c>
      <c r="AX105" s="55"/>
      <c r="AY105" s="55"/>
      <c r="AZ105" s="55"/>
      <c r="BA105" s="55"/>
      <c r="BB105" s="55" t="s">
        <v>5</v>
      </c>
      <c r="BC105" s="55"/>
      <c r="BD105" s="55"/>
      <c r="BE105" s="55"/>
      <c r="BF105" s="55"/>
      <c r="BG105" s="55" t="s">
        <v>4</v>
      </c>
      <c r="BH105" s="55"/>
      <c r="BI105" s="55"/>
      <c r="BJ105" s="55"/>
      <c r="BK105" s="55"/>
      <c r="BL105" s="48" t="s">
        <v>83</v>
      </c>
      <c r="BM105" s="49"/>
      <c r="BN105" s="50"/>
      <c r="BO105" s="55" t="s">
        <v>93</v>
      </c>
      <c r="BP105" s="55"/>
      <c r="BQ105" s="55"/>
      <c r="BR105" s="55"/>
      <c r="BS105" s="55"/>
    </row>
    <row r="106" spans="1:71" ht="15" customHeight="1">
      <c r="A106" s="15">
        <v>1</v>
      </c>
      <c r="B106" s="16"/>
      <c r="C106" s="16"/>
      <c r="D106" s="17"/>
      <c r="E106" s="18">
        <v>2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>
        <v>3</v>
      </c>
      <c r="S106" s="18"/>
      <c r="T106" s="18"/>
      <c r="U106" s="18"/>
      <c r="V106" s="18"/>
      <c r="W106" s="18">
        <v>4</v>
      </c>
      <c r="X106" s="18"/>
      <c r="Y106" s="18"/>
      <c r="Z106" s="18"/>
      <c r="AA106" s="18"/>
      <c r="AB106" s="15">
        <v>5</v>
      </c>
      <c r="AC106" s="16"/>
      <c r="AD106" s="17"/>
      <c r="AE106" s="18">
        <v>6</v>
      </c>
      <c r="AF106" s="18"/>
      <c r="AG106" s="18"/>
      <c r="AH106" s="18"/>
      <c r="AI106" s="18"/>
      <c r="AJ106" s="18">
        <v>7</v>
      </c>
      <c r="AK106" s="18"/>
      <c r="AL106" s="18"/>
      <c r="AM106" s="18"/>
      <c r="AN106" s="18"/>
      <c r="AO106" s="18">
        <v>8</v>
      </c>
      <c r="AP106" s="18"/>
      <c r="AQ106" s="18"/>
      <c r="AR106" s="18"/>
      <c r="AS106" s="18"/>
      <c r="AT106" s="15">
        <v>9</v>
      </c>
      <c r="AU106" s="16"/>
      <c r="AV106" s="17"/>
      <c r="AW106" s="18">
        <v>10</v>
      </c>
      <c r="AX106" s="18"/>
      <c r="AY106" s="18"/>
      <c r="AZ106" s="18"/>
      <c r="BA106" s="18"/>
      <c r="BB106" s="18">
        <v>11</v>
      </c>
      <c r="BC106" s="18"/>
      <c r="BD106" s="18"/>
      <c r="BE106" s="18"/>
      <c r="BF106" s="18"/>
      <c r="BG106" s="18">
        <v>12</v>
      </c>
      <c r="BH106" s="18"/>
      <c r="BI106" s="18"/>
      <c r="BJ106" s="18"/>
      <c r="BK106" s="18"/>
      <c r="BL106" s="15">
        <v>13</v>
      </c>
      <c r="BM106" s="16"/>
      <c r="BN106" s="17"/>
      <c r="BO106" s="18">
        <v>14</v>
      </c>
      <c r="BP106" s="18"/>
      <c r="BQ106" s="18"/>
      <c r="BR106" s="18"/>
      <c r="BS106" s="18"/>
    </row>
    <row r="107" spans="1:73" s="1" customFormat="1" ht="12.75" customHeight="1" hidden="1">
      <c r="A107" s="27" t="s">
        <v>57</v>
      </c>
      <c r="B107" s="28"/>
      <c r="C107" s="28"/>
      <c r="D107" s="29"/>
      <c r="E107" s="54" t="s">
        <v>50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20" t="s">
        <v>58</v>
      </c>
      <c r="S107" s="20"/>
      <c r="T107" s="20"/>
      <c r="U107" s="20"/>
      <c r="V107" s="20"/>
      <c r="W107" s="20" t="s">
        <v>59</v>
      </c>
      <c r="X107" s="20"/>
      <c r="Y107" s="20"/>
      <c r="Z107" s="20"/>
      <c r="AA107" s="20"/>
      <c r="AB107" s="27" t="s">
        <v>87</v>
      </c>
      <c r="AC107" s="28"/>
      <c r="AD107" s="29"/>
      <c r="AE107" s="51" t="s">
        <v>99</v>
      </c>
      <c r="AF107" s="51"/>
      <c r="AG107" s="51"/>
      <c r="AH107" s="51"/>
      <c r="AI107" s="51"/>
      <c r="AJ107" s="20" t="s">
        <v>60</v>
      </c>
      <c r="AK107" s="20"/>
      <c r="AL107" s="20"/>
      <c r="AM107" s="20"/>
      <c r="AN107" s="20"/>
      <c r="AO107" s="20" t="s">
        <v>61</v>
      </c>
      <c r="AP107" s="20"/>
      <c r="AQ107" s="20"/>
      <c r="AR107" s="20"/>
      <c r="AS107" s="20"/>
      <c r="AT107" s="27" t="s">
        <v>88</v>
      </c>
      <c r="AU107" s="28"/>
      <c r="AV107" s="29"/>
      <c r="AW107" s="51" t="s">
        <v>99</v>
      </c>
      <c r="AX107" s="51"/>
      <c r="AY107" s="51"/>
      <c r="AZ107" s="51"/>
      <c r="BA107" s="51"/>
      <c r="BB107" s="20" t="s">
        <v>51</v>
      </c>
      <c r="BC107" s="20"/>
      <c r="BD107" s="20"/>
      <c r="BE107" s="20"/>
      <c r="BF107" s="20"/>
      <c r="BG107" s="20" t="s">
        <v>52</v>
      </c>
      <c r="BH107" s="20"/>
      <c r="BI107" s="20"/>
      <c r="BJ107" s="20"/>
      <c r="BK107" s="20"/>
      <c r="BL107" s="27" t="s">
        <v>89</v>
      </c>
      <c r="BM107" s="28"/>
      <c r="BN107" s="29"/>
      <c r="BO107" s="51" t="s">
        <v>99</v>
      </c>
      <c r="BP107" s="51"/>
      <c r="BQ107" s="51"/>
      <c r="BR107" s="51"/>
      <c r="BS107" s="51"/>
      <c r="BU107" t="s">
        <v>31</v>
      </c>
    </row>
    <row r="108" spans="1:71" s="4" customFormat="1" ht="23.25" customHeight="1">
      <c r="A108" s="42"/>
      <c r="B108" s="43"/>
      <c r="C108" s="43"/>
      <c r="D108" s="44"/>
      <c r="E108" s="39" t="s">
        <v>237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1"/>
      <c r="R108" s="53">
        <f>R109+R110+R111+R112</f>
        <v>44419</v>
      </c>
      <c r="S108" s="53"/>
      <c r="T108" s="53"/>
      <c r="U108" s="53"/>
      <c r="V108" s="53"/>
      <c r="W108" s="53">
        <v>0</v>
      </c>
      <c r="X108" s="53"/>
      <c r="Y108" s="53"/>
      <c r="Z108" s="53"/>
      <c r="AA108" s="53"/>
      <c r="AB108" s="21">
        <v>0</v>
      </c>
      <c r="AC108" s="22"/>
      <c r="AD108" s="23"/>
      <c r="AE108" s="53">
        <f aca="true" t="shared" si="5" ref="AE108:AE113">IF(ISNUMBER(R108),R108,0)+IF(ISNUMBER(W108),W108,0)</f>
        <v>44419</v>
      </c>
      <c r="AF108" s="53"/>
      <c r="AG108" s="53"/>
      <c r="AH108" s="53"/>
      <c r="AI108" s="53"/>
      <c r="AJ108" s="53">
        <f>AJ109+AJ110+AJ111+AJ112</f>
        <v>194616</v>
      </c>
      <c r="AK108" s="53"/>
      <c r="AL108" s="53"/>
      <c r="AM108" s="53"/>
      <c r="AN108" s="53"/>
      <c r="AO108" s="53">
        <v>0</v>
      </c>
      <c r="AP108" s="53"/>
      <c r="AQ108" s="53"/>
      <c r="AR108" s="53"/>
      <c r="AS108" s="53"/>
      <c r="AT108" s="21">
        <v>0</v>
      </c>
      <c r="AU108" s="22"/>
      <c r="AV108" s="23"/>
      <c r="AW108" s="53">
        <f aca="true" t="shared" si="6" ref="AW108:AW113">IF(ISNUMBER(AJ108),AJ108,0)+IF(ISNUMBER(AO108),AO108,0)</f>
        <v>194616</v>
      </c>
      <c r="AX108" s="53"/>
      <c r="AY108" s="53"/>
      <c r="AZ108" s="53"/>
      <c r="BA108" s="53"/>
      <c r="BB108" s="53">
        <f>BB109+BB110+BB111+BB112</f>
        <v>221075</v>
      </c>
      <c r="BC108" s="53"/>
      <c r="BD108" s="53"/>
      <c r="BE108" s="53"/>
      <c r="BF108" s="53"/>
      <c r="BG108" s="53">
        <v>0</v>
      </c>
      <c r="BH108" s="53"/>
      <c r="BI108" s="53"/>
      <c r="BJ108" s="53"/>
      <c r="BK108" s="53"/>
      <c r="BL108" s="21">
        <v>0</v>
      </c>
      <c r="BM108" s="22"/>
      <c r="BN108" s="23"/>
      <c r="BO108" s="53">
        <f aca="true" t="shared" si="7" ref="BO108:BO113">IF(ISNUMBER(BB108),BB108,0)+IF(ISNUMBER(BG108),BG108,0)</f>
        <v>221075</v>
      </c>
      <c r="BP108" s="53"/>
      <c r="BQ108" s="53"/>
      <c r="BR108" s="53"/>
      <c r="BS108" s="53"/>
    </row>
    <row r="109" spans="1:71" s="3" customFormat="1" ht="12.75" customHeight="1">
      <c r="A109" s="27">
        <v>2111</v>
      </c>
      <c r="B109" s="28"/>
      <c r="C109" s="28"/>
      <c r="D109" s="29"/>
      <c r="E109" s="114" t="s">
        <v>130</v>
      </c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6"/>
      <c r="R109" s="56">
        <v>36409</v>
      </c>
      <c r="S109" s="56"/>
      <c r="T109" s="56"/>
      <c r="U109" s="56"/>
      <c r="V109" s="56"/>
      <c r="W109" s="56">
        <v>0</v>
      </c>
      <c r="X109" s="56"/>
      <c r="Y109" s="56"/>
      <c r="Z109" s="56"/>
      <c r="AA109" s="56"/>
      <c r="AB109" s="57">
        <v>0</v>
      </c>
      <c r="AC109" s="58"/>
      <c r="AD109" s="59"/>
      <c r="AE109" s="56">
        <f t="shared" si="5"/>
        <v>36409</v>
      </c>
      <c r="AF109" s="56"/>
      <c r="AG109" s="56"/>
      <c r="AH109" s="56"/>
      <c r="AI109" s="56"/>
      <c r="AJ109" s="56">
        <v>156570</v>
      </c>
      <c r="AK109" s="56"/>
      <c r="AL109" s="56"/>
      <c r="AM109" s="56"/>
      <c r="AN109" s="56"/>
      <c r="AO109" s="56">
        <v>0</v>
      </c>
      <c r="AP109" s="56"/>
      <c r="AQ109" s="56"/>
      <c r="AR109" s="56"/>
      <c r="AS109" s="56"/>
      <c r="AT109" s="57">
        <v>0</v>
      </c>
      <c r="AU109" s="58"/>
      <c r="AV109" s="59"/>
      <c r="AW109" s="56">
        <f t="shared" si="6"/>
        <v>156570</v>
      </c>
      <c r="AX109" s="56"/>
      <c r="AY109" s="56"/>
      <c r="AZ109" s="56"/>
      <c r="BA109" s="56"/>
      <c r="BB109" s="56">
        <v>176619</v>
      </c>
      <c r="BC109" s="56"/>
      <c r="BD109" s="56"/>
      <c r="BE109" s="56"/>
      <c r="BF109" s="56"/>
      <c r="BG109" s="56">
        <v>0</v>
      </c>
      <c r="BH109" s="56"/>
      <c r="BI109" s="56"/>
      <c r="BJ109" s="56"/>
      <c r="BK109" s="56"/>
      <c r="BL109" s="57">
        <v>0</v>
      </c>
      <c r="BM109" s="58"/>
      <c r="BN109" s="59"/>
      <c r="BO109" s="56">
        <f t="shared" si="7"/>
        <v>176619</v>
      </c>
      <c r="BP109" s="56"/>
      <c r="BQ109" s="56"/>
      <c r="BR109" s="56"/>
      <c r="BS109" s="56"/>
    </row>
    <row r="110" spans="1:71" s="3" customFormat="1" ht="12.75" customHeight="1">
      <c r="A110" s="27">
        <v>2120</v>
      </c>
      <c r="B110" s="28"/>
      <c r="C110" s="28"/>
      <c r="D110" s="29"/>
      <c r="E110" s="114" t="s">
        <v>131</v>
      </c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6"/>
      <c r="R110" s="56">
        <v>8010</v>
      </c>
      <c r="S110" s="56"/>
      <c r="T110" s="56"/>
      <c r="U110" s="56"/>
      <c r="V110" s="56"/>
      <c r="W110" s="56">
        <v>0</v>
      </c>
      <c r="X110" s="56"/>
      <c r="Y110" s="56"/>
      <c r="Z110" s="56"/>
      <c r="AA110" s="56"/>
      <c r="AB110" s="57">
        <v>0</v>
      </c>
      <c r="AC110" s="58"/>
      <c r="AD110" s="59"/>
      <c r="AE110" s="56">
        <f t="shared" si="5"/>
        <v>8010</v>
      </c>
      <c r="AF110" s="56"/>
      <c r="AG110" s="56"/>
      <c r="AH110" s="56"/>
      <c r="AI110" s="56"/>
      <c r="AJ110" s="56">
        <v>34446</v>
      </c>
      <c r="AK110" s="56"/>
      <c r="AL110" s="56"/>
      <c r="AM110" s="56"/>
      <c r="AN110" s="56"/>
      <c r="AO110" s="56">
        <v>0</v>
      </c>
      <c r="AP110" s="56"/>
      <c r="AQ110" s="56"/>
      <c r="AR110" s="56"/>
      <c r="AS110" s="56"/>
      <c r="AT110" s="57">
        <v>0</v>
      </c>
      <c r="AU110" s="58"/>
      <c r="AV110" s="59"/>
      <c r="AW110" s="56">
        <f t="shared" si="6"/>
        <v>34446</v>
      </c>
      <c r="AX110" s="56"/>
      <c r="AY110" s="56"/>
      <c r="AZ110" s="56"/>
      <c r="BA110" s="56"/>
      <c r="BB110" s="56">
        <v>38856</v>
      </c>
      <c r="BC110" s="56"/>
      <c r="BD110" s="56"/>
      <c r="BE110" s="56"/>
      <c r="BF110" s="56"/>
      <c r="BG110" s="56">
        <v>0</v>
      </c>
      <c r="BH110" s="56"/>
      <c r="BI110" s="56"/>
      <c r="BJ110" s="56"/>
      <c r="BK110" s="56"/>
      <c r="BL110" s="57">
        <v>0</v>
      </c>
      <c r="BM110" s="58"/>
      <c r="BN110" s="59"/>
      <c r="BO110" s="56">
        <f t="shared" si="7"/>
        <v>38856</v>
      </c>
      <c r="BP110" s="56"/>
      <c r="BQ110" s="56"/>
      <c r="BR110" s="56"/>
      <c r="BS110" s="56"/>
    </row>
    <row r="111" spans="1:71" s="3" customFormat="1" ht="17.25" customHeight="1">
      <c r="A111" s="27">
        <v>2210</v>
      </c>
      <c r="B111" s="28"/>
      <c r="C111" s="28"/>
      <c r="D111" s="29"/>
      <c r="E111" s="114" t="s">
        <v>132</v>
      </c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6"/>
      <c r="R111" s="56">
        <v>0</v>
      </c>
      <c r="S111" s="56"/>
      <c r="T111" s="56"/>
      <c r="U111" s="56"/>
      <c r="V111" s="56"/>
      <c r="W111" s="56">
        <v>0</v>
      </c>
      <c r="X111" s="56"/>
      <c r="Y111" s="56"/>
      <c r="Z111" s="56"/>
      <c r="AA111" s="56"/>
      <c r="AB111" s="57">
        <v>0</v>
      </c>
      <c r="AC111" s="58"/>
      <c r="AD111" s="59"/>
      <c r="AE111" s="56">
        <f t="shared" si="5"/>
        <v>0</v>
      </c>
      <c r="AF111" s="56"/>
      <c r="AG111" s="56"/>
      <c r="AH111" s="56"/>
      <c r="AI111" s="56"/>
      <c r="AJ111" s="56">
        <v>0</v>
      </c>
      <c r="AK111" s="56"/>
      <c r="AL111" s="56"/>
      <c r="AM111" s="56"/>
      <c r="AN111" s="56"/>
      <c r="AO111" s="56">
        <v>0</v>
      </c>
      <c r="AP111" s="56"/>
      <c r="AQ111" s="56"/>
      <c r="AR111" s="56"/>
      <c r="AS111" s="56"/>
      <c r="AT111" s="57">
        <v>0</v>
      </c>
      <c r="AU111" s="58"/>
      <c r="AV111" s="59"/>
      <c r="AW111" s="56">
        <f t="shared" si="6"/>
        <v>0</v>
      </c>
      <c r="AX111" s="56"/>
      <c r="AY111" s="56"/>
      <c r="AZ111" s="56"/>
      <c r="BA111" s="56"/>
      <c r="BB111" s="56">
        <v>2000</v>
      </c>
      <c r="BC111" s="56"/>
      <c r="BD111" s="56"/>
      <c r="BE111" s="56"/>
      <c r="BF111" s="56"/>
      <c r="BG111" s="56">
        <v>0</v>
      </c>
      <c r="BH111" s="56"/>
      <c r="BI111" s="56"/>
      <c r="BJ111" s="56"/>
      <c r="BK111" s="56"/>
      <c r="BL111" s="57">
        <v>0</v>
      </c>
      <c r="BM111" s="58"/>
      <c r="BN111" s="59"/>
      <c r="BO111" s="56">
        <f t="shared" si="7"/>
        <v>2000</v>
      </c>
      <c r="BP111" s="56"/>
      <c r="BQ111" s="56"/>
      <c r="BR111" s="56"/>
      <c r="BS111" s="56"/>
    </row>
    <row r="112" spans="1:71" s="3" customFormat="1" ht="12.75" customHeight="1">
      <c r="A112" s="27">
        <v>2240</v>
      </c>
      <c r="B112" s="28"/>
      <c r="C112" s="28"/>
      <c r="D112" s="29"/>
      <c r="E112" s="114" t="s">
        <v>133</v>
      </c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6"/>
      <c r="R112" s="56">
        <v>0</v>
      </c>
      <c r="S112" s="56"/>
      <c r="T112" s="56"/>
      <c r="U112" s="56"/>
      <c r="V112" s="56"/>
      <c r="W112" s="56">
        <v>0</v>
      </c>
      <c r="X112" s="56"/>
      <c r="Y112" s="56"/>
      <c r="Z112" s="56"/>
      <c r="AA112" s="56"/>
      <c r="AB112" s="57">
        <v>0</v>
      </c>
      <c r="AC112" s="58"/>
      <c r="AD112" s="59"/>
      <c r="AE112" s="56">
        <f t="shared" si="5"/>
        <v>0</v>
      </c>
      <c r="AF112" s="56"/>
      <c r="AG112" s="56"/>
      <c r="AH112" s="56"/>
      <c r="AI112" s="56"/>
      <c r="AJ112" s="56">
        <v>3600</v>
      </c>
      <c r="AK112" s="56"/>
      <c r="AL112" s="56"/>
      <c r="AM112" s="56"/>
      <c r="AN112" s="56"/>
      <c r="AO112" s="56">
        <v>0</v>
      </c>
      <c r="AP112" s="56"/>
      <c r="AQ112" s="56"/>
      <c r="AR112" s="56"/>
      <c r="AS112" s="56"/>
      <c r="AT112" s="57">
        <v>0</v>
      </c>
      <c r="AU112" s="58"/>
      <c r="AV112" s="59"/>
      <c r="AW112" s="56">
        <f t="shared" si="6"/>
        <v>3600</v>
      </c>
      <c r="AX112" s="56"/>
      <c r="AY112" s="56"/>
      <c r="AZ112" s="56"/>
      <c r="BA112" s="56"/>
      <c r="BB112" s="56">
        <v>3600</v>
      </c>
      <c r="BC112" s="56"/>
      <c r="BD112" s="56"/>
      <c r="BE112" s="56"/>
      <c r="BF112" s="56"/>
      <c r="BG112" s="56">
        <v>0</v>
      </c>
      <c r="BH112" s="56"/>
      <c r="BI112" s="56"/>
      <c r="BJ112" s="56"/>
      <c r="BK112" s="56"/>
      <c r="BL112" s="57">
        <v>0</v>
      </c>
      <c r="BM112" s="58"/>
      <c r="BN112" s="59"/>
      <c r="BO112" s="56">
        <f t="shared" si="7"/>
        <v>3600</v>
      </c>
      <c r="BP112" s="56"/>
      <c r="BQ112" s="56"/>
      <c r="BR112" s="56"/>
      <c r="BS112" s="56"/>
    </row>
    <row r="113" spans="1:71" s="4" customFormat="1" ht="12.75" customHeight="1">
      <c r="A113" s="42"/>
      <c r="B113" s="43"/>
      <c r="C113" s="43"/>
      <c r="D113" s="44"/>
      <c r="E113" s="39" t="s">
        <v>107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  <c r="R113" s="53">
        <f>R108</f>
        <v>44419</v>
      </c>
      <c r="S113" s="53"/>
      <c r="T113" s="53"/>
      <c r="U113" s="53"/>
      <c r="V113" s="53"/>
      <c r="W113" s="53">
        <v>0</v>
      </c>
      <c r="X113" s="53"/>
      <c r="Y113" s="53"/>
      <c r="Z113" s="53"/>
      <c r="AA113" s="53"/>
      <c r="AB113" s="21">
        <v>0</v>
      </c>
      <c r="AC113" s="22"/>
      <c r="AD113" s="23"/>
      <c r="AE113" s="53">
        <f t="shared" si="5"/>
        <v>44419</v>
      </c>
      <c r="AF113" s="53"/>
      <c r="AG113" s="53"/>
      <c r="AH113" s="53"/>
      <c r="AI113" s="53"/>
      <c r="AJ113" s="53">
        <f>AJ108</f>
        <v>194616</v>
      </c>
      <c r="AK113" s="53"/>
      <c r="AL113" s="53"/>
      <c r="AM113" s="53"/>
      <c r="AN113" s="53"/>
      <c r="AO113" s="53">
        <v>0</v>
      </c>
      <c r="AP113" s="53"/>
      <c r="AQ113" s="53"/>
      <c r="AR113" s="53"/>
      <c r="AS113" s="53"/>
      <c r="AT113" s="21">
        <v>0</v>
      </c>
      <c r="AU113" s="22"/>
      <c r="AV113" s="23"/>
      <c r="AW113" s="53">
        <f t="shared" si="6"/>
        <v>194616</v>
      </c>
      <c r="AX113" s="53"/>
      <c r="AY113" s="53"/>
      <c r="AZ113" s="53"/>
      <c r="BA113" s="53"/>
      <c r="BB113" s="53">
        <f>BB108</f>
        <v>221075</v>
      </c>
      <c r="BC113" s="53"/>
      <c r="BD113" s="53"/>
      <c r="BE113" s="53"/>
      <c r="BF113" s="53"/>
      <c r="BG113" s="53">
        <v>0</v>
      </c>
      <c r="BH113" s="53"/>
      <c r="BI113" s="53"/>
      <c r="BJ113" s="53"/>
      <c r="BK113" s="53"/>
      <c r="BL113" s="21">
        <v>0</v>
      </c>
      <c r="BM113" s="22"/>
      <c r="BN113" s="23"/>
      <c r="BO113" s="53">
        <f t="shared" si="7"/>
        <v>221075</v>
      </c>
      <c r="BP113" s="53"/>
      <c r="BQ113" s="53"/>
      <c r="BR113" s="53"/>
      <c r="BS113" s="53"/>
    </row>
    <row r="114" ht="3.75" customHeight="1"/>
    <row r="115" spans="1:64" ht="14.25" customHeight="1">
      <c r="A115" s="68" t="s">
        <v>215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</row>
    <row r="116" spans="1:64" ht="15" customHeight="1">
      <c r="A116" s="61" t="s">
        <v>152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</row>
    <row r="117" ht="1.5" customHeight="1"/>
    <row r="118" spans="1:71" ht="19.5" customHeight="1">
      <c r="A118" s="70" t="s">
        <v>213</v>
      </c>
      <c r="B118" s="71"/>
      <c r="C118" s="71"/>
      <c r="D118" s="72"/>
      <c r="E118" s="55" t="s">
        <v>27</v>
      </c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 t="s">
        <v>176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 t="s">
        <v>177</v>
      </c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 t="s">
        <v>178</v>
      </c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</row>
    <row r="119" spans="1:71" ht="24.75" customHeight="1">
      <c r="A119" s="73"/>
      <c r="B119" s="74"/>
      <c r="C119" s="74"/>
      <c r="D119" s="7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 t="s">
        <v>5</v>
      </c>
      <c r="S119" s="55"/>
      <c r="T119" s="55"/>
      <c r="U119" s="55"/>
      <c r="V119" s="55"/>
      <c r="W119" s="55" t="s">
        <v>4</v>
      </c>
      <c r="X119" s="55"/>
      <c r="Y119" s="55"/>
      <c r="Z119" s="55"/>
      <c r="AA119" s="55"/>
      <c r="AB119" s="48" t="s">
        <v>83</v>
      </c>
      <c r="AC119" s="49"/>
      <c r="AD119" s="50"/>
      <c r="AE119" s="55" t="s">
        <v>6</v>
      </c>
      <c r="AF119" s="55"/>
      <c r="AG119" s="55"/>
      <c r="AH119" s="55"/>
      <c r="AI119" s="55"/>
      <c r="AJ119" s="55" t="s">
        <v>5</v>
      </c>
      <c r="AK119" s="55"/>
      <c r="AL119" s="55"/>
      <c r="AM119" s="55"/>
      <c r="AN119" s="55"/>
      <c r="AO119" s="55" t="s">
        <v>4</v>
      </c>
      <c r="AP119" s="55"/>
      <c r="AQ119" s="55"/>
      <c r="AR119" s="55"/>
      <c r="AS119" s="55"/>
      <c r="AT119" s="48" t="s">
        <v>83</v>
      </c>
      <c r="AU119" s="49"/>
      <c r="AV119" s="50"/>
      <c r="AW119" s="55" t="s">
        <v>92</v>
      </c>
      <c r="AX119" s="55"/>
      <c r="AY119" s="55"/>
      <c r="AZ119" s="55"/>
      <c r="BA119" s="55"/>
      <c r="BB119" s="55" t="s">
        <v>5</v>
      </c>
      <c r="BC119" s="55"/>
      <c r="BD119" s="55"/>
      <c r="BE119" s="55"/>
      <c r="BF119" s="55"/>
      <c r="BG119" s="55" t="s">
        <v>4</v>
      </c>
      <c r="BH119" s="55"/>
      <c r="BI119" s="55"/>
      <c r="BJ119" s="55"/>
      <c r="BK119" s="55"/>
      <c r="BL119" s="48" t="s">
        <v>83</v>
      </c>
      <c r="BM119" s="49"/>
      <c r="BN119" s="50"/>
      <c r="BO119" s="55" t="s">
        <v>93</v>
      </c>
      <c r="BP119" s="55"/>
      <c r="BQ119" s="55"/>
      <c r="BR119" s="55"/>
      <c r="BS119" s="55"/>
    </row>
    <row r="120" spans="1:71" ht="15" customHeight="1">
      <c r="A120" s="15">
        <v>1</v>
      </c>
      <c r="B120" s="16"/>
      <c r="C120" s="16"/>
      <c r="D120" s="17"/>
      <c r="E120" s="18">
        <v>2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>
        <v>3</v>
      </c>
      <c r="S120" s="18"/>
      <c r="T120" s="18"/>
      <c r="U120" s="18"/>
      <c r="V120" s="18"/>
      <c r="W120" s="18">
        <v>4</v>
      </c>
      <c r="X120" s="18"/>
      <c r="Y120" s="18"/>
      <c r="Z120" s="18"/>
      <c r="AA120" s="18"/>
      <c r="AB120" s="15">
        <v>5</v>
      </c>
      <c r="AC120" s="16"/>
      <c r="AD120" s="17"/>
      <c r="AE120" s="18">
        <v>6</v>
      </c>
      <c r="AF120" s="18"/>
      <c r="AG120" s="18"/>
      <c r="AH120" s="18"/>
      <c r="AI120" s="18"/>
      <c r="AJ120" s="18">
        <v>7</v>
      </c>
      <c r="AK120" s="18"/>
      <c r="AL120" s="18"/>
      <c r="AM120" s="18"/>
      <c r="AN120" s="18"/>
      <c r="AO120" s="18">
        <v>8</v>
      </c>
      <c r="AP120" s="18"/>
      <c r="AQ120" s="18"/>
      <c r="AR120" s="18"/>
      <c r="AS120" s="18"/>
      <c r="AT120" s="15">
        <v>9</v>
      </c>
      <c r="AU120" s="16"/>
      <c r="AV120" s="17"/>
      <c r="AW120" s="18">
        <v>10</v>
      </c>
      <c r="AX120" s="18"/>
      <c r="AY120" s="18"/>
      <c r="AZ120" s="18"/>
      <c r="BA120" s="18"/>
      <c r="BB120" s="18">
        <v>11</v>
      </c>
      <c r="BC120" s="18"/>
      <c r="BD120" s="18"/>
      <c r="BE120" s="18"/>
      <c r="BF120" s="18"/>
      <c r="BG120" s="18">
        <v>12</v>
      </c>
      <c r="BH120" s="18"/>
      <c r="BI120" s="18"/>
      <c r="BJ120" s="18"/>
      <c r="BK120" s="18"/>
      <c r="BL120" s="15">
        <v>12</v>
      </c>
      <c r="BM120" s="16"/>
      <c r="BN120" s="17"/>
      <c r="BO120" s="18">
        <v>14</v>
      </c>
      <c r="BP120" s="18"/>
      <c r="BQ120" s="18"/>
      <c r="BR120" s="18"/>
      <c r="BS120" s="18"/>
    </row>
    <row r="121" spans="1:73" s="1" customFormat="1" ht="12.75" customHeight="1" hidden="1">
      <c r="A121" s="27" t="s">
        <v>57</v>
      </c>
      <c r="B121" s="28"/>
      <c r="C121" s="28"/>
      <c r="D121" s="29"/>
      <c r="E121" s="54" t="s">
        <v>50</v>
      </c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20" t="s">
        <v>58</v>
      </c>
      <c r="S121" s="20"/>
      <c r="T121" s="20"/>
      <c r="U121" s="20"/>
      <c r="V121" s="20"/>
      <c r="W121" s="20" t="s">
        <v>59</v>
      </c>
      <c r="X121" s="20"/>
      <c r="Y121" s="20"/>
      <c r="Z121" s="20"/>
      <c r="AA121" s="20"/>
      <c r="AB121" s="27" t="s">
        <v>87</v>
      </c>
      <c r="AC121" s="28"/>
      <c r="AD121" s="29"/>
      <c r="AE121" s="51" t="s">
        <v>99</v>
      </c>
      <c r="AF121" s="51"/>
      <c r="AG121" s="51"/>
      <c r="AH121" s="51"/>
      <c r="AI121" s="51"/>
      <c r="AJ121" s="20" t="s">
        <v>60</v>
      </c>
      <c r="AK121" s="20"/>
      <c r="AL121" s="20"/>
      <c r="AM121" s="20"/>
      <c r="AN121" s="20"/>
      <c r="AO121" s="20" t="s">
        <v>61</v>
      </c>
      <c r="AP121" s="20"/>
      <c r="AQ121" s="20"/>
      <c r="AR121" s="20"/>
      <c r="AS121" s="20"/>
      <c r="AT121" s="27" t="s">
        <v>88</v>
      </c>
      <c r="AU121" s="28"/>
      <c r="AV121" s="29"/>
      <c r="AW121" s="51" t="s">
        <v>99</v>
      </c>
      <c r="AX121" s="51"/>
      <c r="AY121" s="51"/>
      <c r="AZ121" s="51"/>
      <c r="BA121" s="51"/>
      <c r="BB121" s="20" t="s">
        <v>51</v>
      </c>
      <c r="BC121" s="20"/>
      <c r="BD121" s="20"/>
      <c r="BE121" s="20"/>
      <c r="BF121" s="20"/>
      <c r="BG121" s="20" t="s">
        <v>52</v>
      </c>
      <c r="BH121" s="20"/>
      <c r="BI121" s="20"/>
      <c r="BJ121" s="20"/>
      <c r="BK121" s="20"/>
      <c r="BL121" s="27" t="s">
        <v>89</v>
      </c>
      <c r="BM121" s="28"/>
      <c r="BN121" s="29"/>
      <c r="BO121" s="51" t="s">
        <v>99</v>
      </c>
      <c r="BP121" s="51"/>
      <c r="BQ121" s="51"/>
      <c r="BR121" s="51"/>
      <c r="BS121" s="51"/>
      <c r="BU121" t="s">
        <v>32</v>
      </c>
    </row>
    <row r="122" spans="1:71" s="4" customFormat="1" ht="12.75" customHeight="1">
      <c r="A122" s="42"/>
      <c r="B122" s="43"/>
      <c r="C122" s="43"/>
      <c r="D122" s="44"/>
      <c r="E122" s="52" t="s">
        <v>107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21"/>
      <c r="AC122" s="22"/>
      <c r="AD122" s="23"/>
      <c r="AE122" s="53">
        <f>IF(ISNUMBER(R122),R122,0)+IF(ISNUMBER(W122),W122,0)</f>
        <v>0</v>
      </c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21"/>
      <c r="AU122" s="22"/>
      <c r="AV122" s="23"/>
      <c r="AW122" s="53">
        <f>IF(ISNUMBER(AJ122),AJ122,0)+IF(ISNUMBER(AO122),AO122,0)</f>
        <v>0</v>
      </c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21"/>
      <c r="BM122" s="22"/>
      <c r="BN122" s="23"/>
      <c r="BO122" s="53">
        <f>IF(ISNUMBER(BB122),BB122,0)+IF(ISNUMBER(BG122),BG122,0)</f>
        <v>0</v>
      </c>
      <c r="BP122" s="53"/>
      <c r="BQ122" s="53"/>
      <c r="BR122" s="53"/>
      <c r="BS122" s="53"/>
    </row>
    <row r="123" ht="4.5" customHeight="1"/>
    <row r="124" spans="1:64" ht="14.25" customHeight="1">
      <c r="A124" s="68" t="s">
        <v>216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</row>
    <row r="125" spans="1:49" ht="15" customHeight="1">
      <c r="A125" s="61" t="s">
        <v>152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</row>
    <row r="126" ht="3" customHeight="1"/>
    <row r="127" spans="1:53" ht="20.25" customHeight="1">
      <c r="A127" s="70" t="s">
        <v>212</v>
      </c>
      <c r="B127" s="71"/>
      <c r="C127" s="71"/>
      <c r="D127" s="72"/>
      <c r="E127" s="70" t="s">
        <v>27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2"/>
      <c r="R127" s="45" t="s">
        <v>148</v>
      </c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7"/>
      <c r="AJ127" s="45" t="s">
        <v>192</v>
      </c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7"/>
    </row>
    <row r="128" spans="1:53" ht="36.75" customHeight="1">
      <c r="A128" s="73"/>
      <c r="B128" s="74"/>
      <c r="C128" s="74"/>
      <c r="D128" s="75"/>
      <c r="E128" s="73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5"/>
      <c r="R128" s="45" t="s">
        <v>5</v>
      </c>
      <c r="S128" s="46"/>
      <c r="T128" s="46"/>
      <c r="U128" s="46"/>
      <c r="V128" s="47"/>
      <c r="W128" s="45" t="s">
        <v>4</v>
      </c>
      <c r="X128" s="46"/>
      <c r="Y128" s="46"/>
      <c r="Z128" s="46"/>
      <c r="AA128" s="47"/>
      <c r="AB128" s="48" t="s">
        <v>83</v>
      </c>
      <c r="AC128" s="49"/>
      <c r="AD128" s="50"/>
      <c r="AE128" s="45" t="s">
        <v>6</v>
      </c>
      <c r="AF128" s="46"/>
      <c r="AG128" s="46"/>
      <c r="AH128" s="46"/>
      <c r="AI128" s="47"/>
      <c r="AJ128" s="45" t="s">
        <v>5</v>
      </c>
      <c r="AK128" s="46"/>
      <c r="AL128" s="46"/>
      <c r="AM128" s="46"/>
      <c r="AN128" s="47"/>
      <c r="AO128" s="45" t="s">
        <v>4</v>
      </c>
      <c r="AP128" s="46"/>
      <c r="AQ128" s="46"/>
      <c r="AR128" s="46"/>
      <c r="AS128" s="47"/>
      <c r="AT128" s="48" t="s">
        <v>83</v>
      </c>
      <c r="AU128" s="49"/>
      <c r="AV128" s="50"/>
      <c r="AW128" s="45" t="s">
        <v>92</v>
      </c>
      <c r="AX128" s="46"/>
      <c r="AY128" s="46"/>
      <c r="AZ128" s="46"/>
      <c r="BA128" s="47"/>
    </row>
    <row r="129" spans="1:53" ht="12.75" customHeight="1">
      <c r="A129" s="45">
        <v>1</v>
      </c>
      <c r="B129" s="46"/>
      <c r="C129" s="46"/>
      <c r="D129" s="47"/>
      <c r="E129" s="45">
        <v>2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7"/>
      <c r="R129" s="45">
        <v>3</v>
      </c>
      <c r="S129" s="46"/>
      <c r="T129" s="46"/>
      <c r="U129" s="46"/>
      <c r="V129" s="47"/>
      <c r="W129" s="45">
        <v>4</v>
      </c>
      <c r="X129" s="46"/>
      <c r="Y129" s="46"/>
      <c r="Z129" s="46"/>
      <c r="AA129" s="47"/>
      <c r="AB129" s="45">
        <v>5</v>
      </c>
      <c r="AC129" s="46"/>
      <c r="AD129" s="47"/>
      <c r="AE129" s="45">
        <v>6</v>
      </c>
      <c r="AF129" s="46"/>
      <c r="AG129" s="46"/>
      <c r="AH129" s="46"/>
      <c r="AI129" s="47"/>
      <c r="AJ129" s="45">
        <v>7</v>
      </c>
      <c r="AK129" s="46"/>
      <c r="AL129" s="46"/>
      <c r="AM129" s="46"/>
      <c r="AN129" s="47"/>
      <c r="AO129" s="45">
        <v>8</v>
      </c>
      <c r="AP129" s="46"/>
      <c r="AQ129" s="46"/>
      <c r="AR129" s="46"/>
      <c r="AS129" s="47"/>
      <c r="AT129" s="45">
        <v>9</v>
      </c>
      <c r="AU129" s="46"/>
      <c r="AV129" s="47"/>
      <c r="AW129" s="45">
        <v>10</v>
      </c>
      <c r="AX129" s="46"/>
      <c r="AY129" s="46"/>
      <c r="AZ129" s="46"/>
      <c r="BA129" s="47"/>
    </row>
    <row r="130" spans="1:73" s="1" customFormat="1" ht="12.75" customHeight="1" hidden="1">
      <c r="A130" s="27" t="s">
        <v>57</v>
      </c>
      <c r="B130" s="28"/>
      <c r="C130" s="28"/>
      <c r="D130" s="29"/>
      <c r="E130" s="36" t="s">
        <v>50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27" t="s">
        <v>53</v>
      </c>
      <c r="S130" s="28"/>
      <c r="T130" s="28"/>
      <c r="U130" s="28"/>
      <c r="V130" s="29"/>
      <c r="W130" s="27" t="s">
        <v>54</v>
      </c>
      <c r="X130" s="28"/>
      <c r="Y130" s="28"/>
      <c r="Z130" s="28"/>
      <c r="AA130" s="29"/>
      <c r="AB130" s="27" t="s">
        <v>90</v>
      </c>
      <c r="AC130" s="28"/>
      <c r="AD130" s="29"/>
      <c r="AE130" s="30" t="s">
        <v>99</v>
      </c>
      <c r="AF130" s="31"/>
      <c r="AG130" s="31"/>
      <c r="AH130" s="31"/>
      <c r="AI130" s="32"/>
      <c r="AJ130" s="27" t="s">
        <v>55</v>
      </c>
      <c r="AK130" s="28"/>
      <c r="AL130" s="28"/>
      <c r="AM130" s="28"/>
      <c r="AN130" s="29"/>
      <c r="AO130" s="27" t="s">
        <v>56</v>
      </c>
      <c r="AP130" s="28"/>
      <c r="AQ130" s="28"/>
      <c r="AR130" s="28"/>
      <c r="AS130" s="29"/>
      <c r="AT130" s="27" t="s">
        <v>91</v>
      </c>
      <c r="AU130" s="28"/>
      <c r="AV130" s="29"/>
      <c r="AW130" s="30" t="s">
        <v>99</v>
      </c>
      <c r="AX130" s="31"/>
      <c r="AY130" s="31"/>
      <c r="AZ130" s="31"/>
      <c r="BA130" s="32"/>
      <c r="BU130" t="s">
        <v>33</v>
      </c>
    </row>
    <row r="131" spans="1:53" s="4" customFormat="1" ht="24" customHeight="1">
      <c r="A131" s="42"/>
      <c r="B131" s="43"/>
      <c r="C131" s="43"/>
      <c r="D131" s="44"/>
      <c r="E131" s="39" t="s">
        <v>237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  <c r="R131" s="21">
        <f>R132+R133+R134+R135</f>
        <v>223275</v>
      </c>
      <c r="S131" s="22"/>
      <c r="T131" s="22"/>
      <c r="U131" s="22"/>
      <c r="V131" s="23"/>
      <c r="W131" s="21">
        <v>0</v>
      </c>
      <c r="X131" s="22"/>
      <c r="Y131" s="22"/>
      <c r="Z131" s="22"/>
      <c r="AA131" s="23"/>
      <c r="AB131" s="21">
        <v>0</v>
      </c>
      <c r="AC131" s="22"/>
      <c r="AD131" s="23"/>
      <c r="AE131" s="21">
        <f aca="true" t="shared" si="8" ref="AE131:AE136">IF(ISNUMBER(R131),R131,0)+IF(ISNUMBER(W131),W131,0)</f>
        <v>223275</v>
      </c>
      <c r="AF131" s="22"/>
      <c r="AG131" s="22"/>
      <c r="AH131" s="22"/>
      <c r="AI131" s="23"/>
      <c r="AJ131" s="21">
        <f>AJ132+AJ133+AJ134+AJ135</f>
        <v>223275</v>
      </c>
      <c r="AK131" s="22"/>
      <c r="AL131" s="22"/>
      <c r="AM131" s="22"/>
      <c r="AN131" s="23"/>
      <c r="AO131" s="21">
        <v>0</v>
      </c>
      <c r="AP131" s="22"/>
      <c r="AQ131" s="22"/>
      <c r="AR131" s="22"/>
      <c r="AS131" s="23"/>
      <c r="AT131" s="21">
        <v>0</v>
      </c>
      <c r="AU131" s="22"/>
      <c r="AV131" s="23"/>
      <c r="AW131" s="21">
        <f aca="true" t="shared" si="9" ref="AW131:AW136">IF(ISNUMBER(AJ131),AJ131,0)+IF(ISNUMBER(AO131),AO131,0)</f>
        <v>223275</v>
      </c>
      <c r="AX131" s="22"/>
      <c r="AY131" s="22"/>
      <c r="AZ131" s="22"/>
      <c r="BA131" s="23"/>
    </row>
    <row r="132" spans="1:53" s="3" customFormat="1" ht="12.75" customHeight="1">
      <c r="A132" s="27">
        <v>2111</v>
      </c>
      <c r="B132" s="28"/>
      <c r="C132" s="28"/>
      <c r="D132" s="29"/>
      <c r="E132" s="114" t="s">
        <v>130</v>
      </c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6"/>
      <c r="R132" s="57">
        <v>176619</v>
      </c>
      <c r="S132" s="58"/>
      <c r="T132" s="58"/>
      <c r="U132" s="58"/>
      <c r="V132" s="59"/>
      <c r="W132" s="57">
        <v>0</v>
      </c>
      <c r="X132" s="58"/>
      <c r="Y132" s="58"/>
      <c r="Z132" s="58"/>
      <c r="AA132" s="59"/>
      <c r="AB132" s="57">
        <v>0</v>
      </c>
      <c r="AC132" s="58"/>
      <c r="AD132" s="59"/>
      <c r="AE132" s="57">
        <f t="shared" si="8"/>
        <v>176619</v>
      </c>
      <c r="AF132" s="58"/>
      <c r="AG132" s="58"/>
      <c r="AH132" s="58"/>
      <c r="AI132" s="59"/>
      <c r="AJ132" s="57">
        <v>176619</v>
      </c>
      <c r="AK132" s="58"/>
      <c r="AL132" s="58"/>
      <c r="AM132" s="58"/>
      <c r="AN132" s="59"/>
      <c r="AO132" s="57">
        <v>0</v>
      </c>
      <c r="AP132" s="58"/>
      <c r="AQ132" s="58"/>
      <c r="AR132" s="58"/>
      <c r="AS132" s="59"/>
      <c r="AT132" s="57">
        <v>0</v>
      </c>
      <c r="AU132" s="58"/>
      <c r="AV132" s="59"/>
      <c r="AW132" s="57">
        <f t="shared" si="9"/>
        <v>176619</v>
      </c>
      <c r="AX132" s="58"/>
      <c r="AY132" s="58"/>
      <c r="AZ132" s="58"/>
      <c r="BA132" s="59"/>
    </row>
    <row r="133" spans="1:53" s="3" customFormat="1" ht="12.75" customHeight="1">
      <c r="A133" s="27">
        <v>2120</v>
      </c>
      <c r="B133" s="28"/>
      <c r="C133" s="28"/>
      <c r="D133" s="29"/>
      <c r="E133" s="114" t="s">
        <v>131</v>
      </c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6"/>
      <c r="R133" s="57">
        <v>38856</v>
      </c>
      <c r="S133" s="58"/>
      <c r="T133" s="58"/>
      <c r="U133" s="58"/>
      <c r="V133" s="59"/>
      <c r="W133" s="57">
        <v>0</v>
      </c>
      <c r="X133" s="58"/>
      <c r="Y133" s="58"/>
      <c r="Z133" s="58"/>
      <c r="AA133" s="59"/>
      <c r="AB133" s="57">
        <v>0</v>
      </c>
      <c r="AC133" s="58"/>
      <c r="AD133" s="59"/>
      <c r="AE133" s="57">
        <f t="shared" si="8"/>
        <v>38856</v>
      </c>
      <c r="AF133" s="58"/>
      <c r="AG133" s="58"/>
      <c r="AH133" s="58"/>
      <c r="AI133" s="59"/>
      <c r="AJ133" s="57">
        <v>38856</v>
      </c>
      <c r="AK133" s="58"/>
      <c r="AL133" s="58"/>
      <c r="AM133" s="58"/>
      <c r="AN133" s="59"/>
      <c r="AO133" s="57">
        <v>0</v>
      </c>
      <c r="AP133" s="58"/>
      <c r="AQ133" s="58"/>
      <c r="AR133" s="58"/>
      <c r="AS133" s="59"/>
      <c r="AT133" s="57">
        <v>0</v>
      </c>
      <c r="AU133" s="58"/>
      <c r="AV133" s="59"/>
      <c r="AW133" s="57">
        <f t="shared" si="9"/>
        <v>38856</v>
      </c>
      <c r="AX133" s="58"/>
      <c r="AY133" s="58"/>
      <c r="AZ133" s="58"/>
      <c r="BA133" s="59"/>
    </row>
    <row r="134" spans="1:53" s="3" customFormat="1" ht="22.5" customHeight="1">
      <c r="A134" s="27">
        <v>2210</v>
      </c>
      <c r="B134" s="28"/>
      <c r="C134" s="28"/>
      <c r="D134" s="29"/>
      <c r="E134" s="114" t="s">
        <v>132</v>
      </c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6"/>
      <c r="R134" s="57">
        <v>3000</v>
      </c>
      <c r="S134" s="58"/>
      <c r="T134" s="58"/>
      <c r="U134" s="58"/>
      <c r="V134" s="59"/>
      <c r="W134" s="57">
        <v>0</v>
      </c>
      <c r="X134" s="58"/>
      <c r="Y134" s="58"/>
      <c r="Z134" s="58"/>
      <c r="AA134" s="59"/>
      <c r="AB134" s="57">
        <v>0</v>
      </c>
      <c r="AC134" s="58"/>
      <c r="AD134" s="59"/>
      <c r="AE134" s="57">
        <f t="shared" si="8"/>
        <v>3000</v>
      </c>
      <c r="AF134" s="58"/>
      <c r="AG134" s="58"/>
      <c r="AH134" s="58"/>
      <c r="AI134" s="59"/>
      <c r="AJ134" s="57">
        <v>3000</v>
      </c>
      <c r="AK134" s="58"/>
      <c r="AL134" s="58"/>
      <c r="AM134" s="58"/>
      <c r="AN134" s="59"/>
      <c r="AO134" s="57">
        <v>0</v>
      </c>
      <c r="AP134" s="58"/>
      <c r="AQ134" s="58"/>
      <c r="AR134" s="58"/>
      <c r="AS134" s="59"/>
      <c r="AT134" s="57">
        <v>0</v>
      </c>
      <c r="AU134" s="58"/>
      <c r="AV134" s="59"/>
      <c r="AW134" s="57">
        <f t="shared" si="9"/>
        <v>3000</v>
      </c>
      <c r="AX134" s="58"/>
      <c r="AY134" s="58"/>
      <c r="AZ134" s="58"/>
      <c r="BA134" s="59"/>
    </row>
    <row r="135" spans="1:53" s="3" customFormat="1" ht="14.25" customHeight="1">
      <c r="A135" s="27">
        <v>2240</v>
      </c>
      <c r="B135" s="28"/>
      <c r="C135" s="28"/>
      <c r="D135" s="29"/>
      <c r="E135" s="114" t="s">
        <v>133</v>
      </c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6"/>
      <c r="R135" s="57">
        <v>4800</v>
      </c>
      <c r="S135" s="58"/>
      <c r="T135" s="58"/>
      <c r="U135" s="58"/>
      <c r="V135" s="59"/>
      <c r="W135" s="57">
        <v>0</v>
      </c>
      <c r="X135" s="58"/>
      <c r="Y135" s="58"/>
      <c r="Z135" s="58"/>
      <c r="AA135" s="59"/>
      <c r="AB135" s="57">
        <v>0</v>
      </c>
      <c r="AC135" s="58"/>
      <c r="AD135" s="59"/>
      <c r="AE135" s="57">
        <f t="shared" si="8"/>
        <v>4800</v>
      </c>
      <c r="AF135" s="58"/>
      <c r="AG135" s="58"/>
      <c r="AH135" s="58"/>
      <c r="AI135" s="59"/>
      <c r="AJ135" s="57">
        <v>4800</v>
      </c>
      <c r="AK135" s="58"/>
      <c r="AL135" s="58"/>
      <c r="AM135" s="58"/>
      <c r="AN135" s="59"/>
      <c r="AO135" s="57">
        <v>0</v>
      </c>
      <c r="AP135" s="58"/>
      <c r="AQ135" s="58"/>
      <c r="AR135" s="58"/>
      <c r="AS135" s="59"/>
      <c r="AT135" s="57">
        <v>0</v>
      </c>
      <c r="AU135" s="58"/>
      <c r="AV135" s="59"/>
      <c r="AW135" s="57">
        <f t="shared" si="9"/>
        <v>4800</v>
      </c>
      <c r="AX135" s="58"/>
      <c r="AY135" s="58"/>
      <c r="AZ135" s="58"/>
      <c r="BA135" s="59"/>
    </row>
    <row r="136" spans="1:53" s="4" customFormat="1" ht="12.75" customHeight="1">
      <c r="A136" s="42"/>
      <c r="B136" s="43"/>
      <c r="C136" s="43"/>
      <c r="D136" s="44"/>
      <c r="E136" s="39" t="s">
        <v>107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1"/>
      <c r="R136" s="21">
        <f>R131</f>
        <v>223275</v>
      </c>
      <c r="S136" s="22"/>
      <c r="T136" s="22"/>
      <c r="U136" s="22"/>
      <c r="V136" s="23"/>
      <c r="W136" s="21">
        <v>0</v>
      </c>
      <c r="X136" s="22"/>
      <c r="Y136" s="22"/>
      <c r="Z136" s="22"/>
      <c r="AA136" s="23"/>
      <c r="AB136" s="21">
        <v>0</v>
      </c>
      <c r="AC136" s="22"/>
      <c r="AD136" s="23"/>
      <c r="AE136" s="21">
        <f t="shared" si="8"/>
        <v>223275</v>
      </c>
      <c r="AF136" s="22"/>
      <c r="AG136" s="22"/>
      <c r="AH136" s="22"/>
      <c r="AI136" s="23"/>
      <c r="AJ136" s="21">
        <f>AJ131</f>
        <v>223275</v>
      </c>
      <c r="AK136" s="22"/>
      <c r="AL136" s="22"/>
      <c r="AM136" s="22"/>
      <c r="AN136" s="23"/>
      <c r="AO136" s="21">
        <v>0</v>
      </c>
      <c r="AP136" s="22"/>
      <c r="AQ136" s="22"/>
      <c r="AR136" s="22"/>
      <c r="AS136" s="23"/>
      <c r="AT136" s="21">
        <v>0</v>
      </c>
      <c r="AU136" s="22"/>
      <c r="AV136" s="23"/>
      <c r="AW136" s="21">
        <f t="shared" si="9"/>
        <v>223275</v>
      </c>
      <c r="AX136" s="22"/>
      <c r="AY136" s="22"/>
      <c r="AZ136" s="22"/>
      <c r="BA136" s="23"/>
    </row>
    <row r="138" spans="1:64" ht="14.25" customHeight="1">
      <c r="A138" s="68" t="s">
        <v>217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</row>
    <row r="139" spans="1:49" ht="15" customHeight="1">
      <c r="A139" s="61" t="s">
        <v>152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</row>
    <row r="140" ht="0.75" customHeight="1"/>
    <row r="141" spans="1:53" ht="22.5" customHeight="1">
      <c r="A141" s="123" t="s">
        <v>213</v>
      </c>
      <c r="B141" s="124"/>
      <c r="C141" s="124"/>
      <c r="D141" s="125"/>
      <c r="E141" s="84" t="s">
        <v>27</v>
      </c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6"/>
      <c r="R141" s="15" t="s">
        <v>148</v>
      </c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5" t="s">
        <v>192</v>
      </c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7"/>
    </row>
    <row r="142" spans="1:53" ht="33.75" customHeight="1">
      <c r="A142" s="126"/>
      <c r="B142" s="127"/>
      <c r="C142" s="127"/>
      <c r="D142" s="128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2"/>
      <c r="R142" s="15" t="s">
        <v>5</v>
      </c>
      <c r="S142" s="16"/>
      <c r="T142" s="16"/>
      <c r="U142" s="16"/>
      <c r="V142" s="17"/>
      <c r="W142" s="15" t="s">
        <v>4</v>
      </c>
      <c r="X142" s="16"/>
      <c r="Y142" s="16"/>
      <c r="Z142" s="16"/>
      <c r="AA142" s="17"/>
      <c r="AB142" s="24" t="s">
        <v>83</v>
      </c>
      <c r="AC142" s="25"/>
      <c r="AD142" s="26"/>
      <c r="AE142" s="15" t="s">
        <v>6</v>
      </c>
      <c r="AF142" s="16"/>
      <c r="AG142" s="16"/>
      <c r="AH142" s="16"/>
      <c r="AI142" s="17"/>
      <c r="AJ142" s="15" t="s">
        <v>5</v>
      </c>
      <c r="AK142" s="16"/>
      <c r="AL142" s="16"/>
      <c r="AM142" s="16"/>
      <c r="AN142" s="17"/>
      <c r="AO142" s="15" t="s">
        <v>4</v>
      </c>
      <c r="AP142" s="16"/>
      <c r="AQ142" s="16"/>
      <c r="AR142" s="16"/>
      <c r="AS142" s="17"/>
      <c r="AT142" s="24" t="s">
        <v>83</v>
      </c>
      <c r="AU142" s="25"/>
      <c r="AV142" s="26"/>
      <c r="AW142" s="15" t="s">
        <v>92</v>
      </c>
      <c r="AX142" s="16"/>
      <c r="AY142" s="16"/>
      <c r="AZ142" s="16"/>
      <c r="BA142" s="17"/>
    </row>
    <row r="143" spans="1:53" ht="15" customHeight="1">
      <c r="A143" s="15">
        <v>1</v>
      </c>
      <c r="B143" s="16"/>
      <c r="C143" s="16"/>
      <c r="D143" s="17"/>
      <c r="E143" s="15">
        <v>2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7"/>
      <c r="R143" s="15">
        <v>3</v>
      </c>
      <c r="S143" s="16"/>
      <c r="T143" s="16"/>
      <c r="U143" s="16"/>
      <c r="V143" s="17"/>
      <c r="W143" s="15">
        <v>4</v>
      </c>
      <c r="X143" s="16"/>
      <c r="Y143" s="16"/>
      <c r="Z143" s="16"/>
      <c r="AA143" s="17"/>
      <c r="AB143" s="15">
        <v>5</v>
      </c>
      <c r="AC143" s="16"/>
      <c r="AD143" s="17"/>
      <c r="AE143" s="15">
        <v>6</v>
      </c>
      <c r="AF143" s="16"/>
      <c r="AG143" s="16"/>
      <c r="AH143" s="16"/>
      <c r="AI143" s="17"/>
      <c r="AJ143" s="15">
        <v>7</v>
      </c>
      <c r="AK143" s="16"/>
      <c r="AL143" s="16"/>
      <c r="AM143" s="16"/>
      <c r="AN143" s="17"/>
      <c r="AO143" s="15">
        <v>8</v>
      </c>
      <c r="AP143" s="16"/>
      <c r="AQ143" s="16"/>
      <c r="AR143" s="16"/>
      <c r="AS143" s="17"/>
      <c r="AT143" s="15">
        <v>9</v>
      </c>
      <c r="AU143" s="16"/>
      <c r="AV143" s="17"/>
      <c r="AW143" s="15">
        <v>10</v>
      </c>
      <c r="AX143" s="16"/>
      <c r="AY143" s="16"/>
      <c r="AZ143" s="16"/>
      <c r="BA143" s="17"/>
    </row>
    <row r="144" spans="1:73" s="1" customFormat="1" ht="12.75" customHeight="1" hidden="1">
      <c r="A144" s="27" t="s">
        <v>57</v>
      </c>
      <c r="B144" s="28"/>
      <c r="C144" s="28"/>
      <c r="D144" s="29"/>
      <c r="E144" s="36" t="s">
        <v>50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  <c r="R144" s="27" t="s">
        <v>53</v>
      </c>
      <c r="S144" s="28"/>
      <c r="T144" s="28"/>
      <c r="U144" s="28"/>
      <c r="V144" s="29"/>
      <c r="W144" s="27" t="s">
        <v>54</v>
      </c>
      <c r="X144" s="28"/>
      <c r="Y144" s="28"/>
      <c r="Z144" s="28"/>
      <c r="AA144" s="29"/>
      <c r="AB144" s="27" t="s">
        <v>90</v>
      </c>
      <c r="AC144" s="28"/>
      <c r="AD144" s="29"/>
      <c r="AE144" s="30" t="s">
        <v>99</v>
      </c>
      <c r="AF144" s="31"/>
      <c r="AG144" s="31"/>
      <c r="AH144" s="31"/>
      <c r="AI144" s="32"/>
      <c r="AJ144" s="27" t="s">
        <v>55</v>
      </c>
      <c r="AK144" s="28"/>
      <c r="AL144" s="28"/>
      <c r="AM144" s="28"/>
      <c r="AN144" s="29"/>
      <c r="AO144" s="27" t="s">
        <v>56</v>
      </c>
      <c r="AP144" s="28"/>
      <c r="AQ144" s="28"/>
      <c r="AR144" s="28"/>
      <c r="AS144" s="29"/>
      <c r="AT144" s="27" t="s">
        <v>91</v>
      </c>
      <c r="AU144" s="28"/>
      <c r="AV144" s="29"/>
      <c r="AW144" s="30" t="s">
        <v>99</v>
      </c>
      <c r="AX144" s="31"/>
      <c r="AY144" s="31"/>
      <c r="AZ144" s="31"/>
      <c r="BA144" s="32"/>
      <c r="BU144" t="s">
        <v>34</v>
      </c>
    </row>
    <row r="145" spans="1:53" s="4" customFormat="1" ht="12.75" customHeight="1">
      <c r="A145" s="42"/>
      <c r="B145" s="43"/>
      <c r="C145" s="43"/>
      <c r="D145" s="44"/>
      <c r="E145" s="33" t="s">
        <v>107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21"/>
      <c r="S145" s="22"/>
      <c r="T145" s="22"/>
      <c r="U145" s="22"/>
      <c r="V145" s="23"/>
      <c r="W145" s="21"/>
      <c r="X145" s="22"/>
      <c r="Y145" s="22"/>
      <c r="Z145" s="22"/>
      <c r="AA145" s="23"/>
      <c r="AB145" s="21"/>
      <c r="AC145" s="22"/>
      <c r="AD145" s="23"/>
      <c r="AE145" s="21">
        <f>IF(ISNUMBER(R145),R145,0)+IF(ISNUMBER(W145),W145,0)</f>
        <v>0</v>
      </c>
      <c r="AF145" s="22"/>
      <c r="AG145" s="22"/>
      <c r="AH145" s="22"/>
      <c r="AI145" s="23"/>
      <c r="AJ145" s="21"/>
      <c r="AK145" s="22"/>
      <c r="AL145" s="22"/>
      <c r="AM145" s="22"/>
      <c r="AN145" s="23"/>
      <c r="AO145" s="21"/>
      <c r="AP145" s="22"/>
      <c r="AQ145" s="22"/>
      <c r="AR145" s="22"/>
      <c r="AS145" s="23"/>
      <c r="AT145" s="21"/>
      <c r="AU145" s="22"/>
      <c r="AV145" s="23"/>
      <c r="AW145" s="21">
        <f>IF(ISNUMBER(AJ145),AJ145,0)+IF(ISNUMBER(AO145),AO145,0)</f>
        <v>0</v>
      </c>
      <c r="AX145" s="22"/>
      <c r="AY145" s="22"/>
      <c r="AZ145" s="22"/>
      <c r="BA145" s="23"/>
    </row>
    <row r="146" ht="7.5" customHeight="1"/>
    <row r="147" ht="12.75" hidden="1"/>
    <row r="148" spans="1:64" ht="14.25" customHeight="1">
      <c r="A148" s="68" t="s">
        <v>173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</row>
    <row r="149" ht="3" customHeight="1"/>
    <row r="150" spans="1:64" ht="14.25" customHeight="1">
      <c r="A150" s="68" t="s">
        <v>218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</row>
    <row r="151" spans="1:64" ht="15" customHeight="1">
      <c r="A151" s="61" t="s">
        <v>152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</row>
    <row r="152" ht="1.5" customHeight="1"/>
    <row r="153" spans="1:73" ht="16.5" customHeight="1">
      <c r="A153" s="18" t="s">
        <v>7</v>
      </c>
      <c r="B153" s="18"/>
      <c r="C153" s="18"/>
      <c r="D153" s="18"/>
      <c r="E153" s="18"/>
      <c r="F153" s="18"/>
      <c r="G153" s="18" t="s">
        <v>174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 t="s">
        <v>176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 t="s">
        <v>177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 t="s">
        <v>178</v>
      </c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</row>
    <row r="154" spans="1:73" ht="33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 t="s">
        <v>5</v>
      </c>
      <c r="U154" s="18"/>
      <c r="V154" s="18"/>
      <c r="W154" s="18"/>
      <c r="X154" s="18"/>
      <c r="Y154" s="18" t="s">
        <v>4</v>
      </c>
      <c r="Z154" s="18"/>
      <c r="AA154" s="18"/>
      <c r="AB154" s="18"/>
      <c r="AC154" s="18"/>
      <c r="AD154" s="24" t="s">
        <v>83</v>
      </c>
      <c r="AE154" s="25"/>
      <c r="AF154" s="26"/>
      <c r="AG154" s="18" t="s">
        <v>6</v>
      </c>
      <c r="AH154" s="18"/>
      <c r="AI154" s="18"/>
      <c r="AJ154" s="18"/>
      <c r="AK154" s="18"/>
      <c r="AL154" s="18" t="s">
        <v>5</v>
      </c>
      <c r="AM154" s="18"/>
      <c r="AN154" s="18"/>
      <c r="AO154" s="18"/>
      <c r="AP154" s="18"/>
      <c r="AQ154" s="18" t="s">
        <v>4</v>
      </c>
      <c r="AR154" s="18"/>
      <c r="AS154" s="18"/>
      <c r="AT154" s="18"/>
      <c r="AU154" s="18"/>
      <c r="AV154" s="24" t="s">
        <v>83</v>
      </c>
      <c r="AW154" s="25"/>
      <c r="AX154" s="26"/>
      <c r="AY154" s="18" t="s">
        <v>92</v>
      </c>
      <c r="AZ154" s="18"/>
      <c r="BA154" s="18"/>
      <c r="BB154" s="18"/>
      <c r="BC154" s="18"/>
      <c r="BD154" s="18" t="s">
        <v>5</v>
      </c>
      <c r="BE154" s="18"/>
      <c r="BF154" s="18"/>
      <c r="BG154" s="18"/>
      <c r="BH154" s="18"/>
      <c r="BI154" s="18" t="s">
        <v>4</v>
      </c>
      <c r="BJ154" s="18"/>
      <c r="BK154" s="18"/>
      <c r="BL154" s="18"/>
      <c r="BM154" s="18"/>
      <c r="BN154" s="24" t="s">
        <v>83</v>
      </c>
      <c r="BO154" s="25"/>
      <c r="BP154" s="26"/>
      <c r="BQ154" s="18" t="s">
        <v>93</v>
      </c>
      <c r="BR154" s="18"/>
      <c r="BS154" s="18"/>
      <c r="BT154" s="18"/>
      <c r="BU154" s="18"/>
    </row>
    <row r="155" spans="1:73" ht="15" customHeight="1">
      <c r="A155" s="18">
        <v>1</v>
      </c>
      <c r="B155" s="18"/>
      <c r="C155" s="18"/>
      <c r="D155" s="18"/>
      <c r="E155" s="18"/>
      <c r="F155" s="18"/>
      <c r="G155" s="18">
        <v>2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>
        <v>3</v>
      </c>
      <c r="U155" s="18"/>
      <c r="V155" s="18"/>
      <c r="W155" s="18"/>
      <c r="X155" s="18"/>
      <c r="Y155" s="18">
        <v>4</v>
      </c>
      <c r="Z155" s="18"/>
      <c r="AA155" s="18"/>
      <c r="AB155" s="18"/>
      <c r="AC155" s="18"/>
      <c r="AD155" s="15">
        <v>5</v>
      </c>
      <c r="AE155" s="16"/>
      <c r="AF155" s="17"/>
      <c r="AG155" s="18">
        <v>6</v>
      </c>
      <c r="AH155" s="18"/>
      <c r="AI155" s="18"/>
      <c r="AJ155" s="18"/>
      <c r="AK155" s="18"/>
      <c r="AL155" s="18">
        <v>7</v>
      </c>
      <c r="AM155" s="18"/>
      <c r="AN155" s="18"/>
      <c r="AO155" s="18"/>
      <c r="AP155" s="18"/>
      <c r="AQ155" s="18">
        <v>8</v>
      </c>
      <c r="AR155" s="18"/>
      <c r="AS155" s="18"/>
      <c r="AT155" s="18"/>
      <c r="AU155" s="18"/>
      <c r="AV155" s="15">
        <v>9</v>
      </c>
      <c r="AW155" s="16"/>
      <c r="AX155" s="17"/>
      <c r="AY155" s="18">
        <v>10</v>
      </c>
      <c r="AZ155" s="18"/>
      <c r="BA155" s="18"/>
      <c r="BB155" s="18"/>
      <c r="BC155" s="18"/>
      <c r="BD155" s="18">
        <v>11</v>
      </c>
      <c r="BE155" s="18"/>
      <c r="BF155" s="18"/>
      <c r="BG155" s="18"/>
      <c r="BH155" s="18"/>
      <c r="BI155" s="18">
        <v>12</v>
      </c>
      <c r="BJ155" s="18"/>
      <c r="BK155" s="18"/>
      <c r="BL155" s="18"/>
      <c r="BM155" s="18"/>
      <c r="BN155" s="15">
        <v>13</v>
      </c>
      <c r="BO155" s="16"/>
      <c r="BP155" s="17"/>
      <c r="BQ155" s="18">
        <v>14</v>
      </c>
      <c r="BR155" s="18"/>
      <c r="BS155" s="18"/>
      <c r="BT155" s="18"/>
      <c r="BU155" s="18"/>
    </row>
    <row r="156" spans="1:79" s="1" customFormat="1" ht="12.75" customHeight="1" hidden="1">
      <c r="A156" s="20" t="s">
        <v>28</v>
      </c>
      <c r="B156" s="20"/>
      <c r="C156" s="20"/>
      <c r="D156" s="20"/>
      <c r="E156" s="20"/>
      <c r="F156" s="20"/>
      <c r="G156" s="54" t="s">
        <v>50</v>
      </c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20" t="s">
        <v>58</v>
      </c>
      <c r="U156" s="20"/>
      <c r="V156" s="20"/>
      <c r="W156" s="20"/>
      <c r="X156" s="20"/>
      <c r="Y156" s="20" t="s">
        <v>59</v>
      </c>
      <c r="Z156" s="20"/>
      <c r="AA156" s="20"/>
      <c r="AB156" s="20"/>
      <c r="AC156" s="20"/>
      <c r="AD156" s="27" t="s">
        <v>87</v>
      </c>
      <c r="AE156" s="28"/>
      <c r="AF156" s="29"/>
      <c r="AG156" s="51" t="s">
        <v>99</v>
      </c>
      <c r="AH156" s="51"/>
      <c r="AI156" s="51"/>
      <c r="AJ156" s="51"/>
      <c r="AK156" s="51"/>
      <c r="AL156" s="20" t="s">
        <v>60</v>
      </c>
      <c r="AM156" s="20"/>
      <c r="AN156" s="20"/>
      <c r="AO156" s="20"/>
      <c r="AP156" s="20"/>
      <c r="AQ156" s="20" t="s">
        <v>61</v>
      </c>
      <c r="AR156" s="20"/>
      <c r="AS156" s="20"/>
      <c r="AT156" s="20"/>
      <c r="AU156" s="20"/>
      <c r="AV156" s="27" t="s">
        <v>88</v>
      </c>
      <c r="AW156" s="28"/>
      <c r="AX156" s="29"/>
      <c r="AY156" s="51" t="s">
        <v>99</v>
      </c>
      <c r="AZ156" s="51"/>
      <c r="BA156" s="51"/>
      <c r="BB156" s="51"/>
      <c r="BC156" s="51"/>
      <c r="BD156" s="20" t="s">
        <v>51</v>
      </c>
      <c r="BE156" s="20"/>
      <c r="BF156" s="20"/>
      <c r="BG156" s="20"/>
      <c r="BH156" s="20"/>
      <c r="BI156" s="20" t="s">
        <v>52</v>
      </c>
      <c r="BJ156" s="20"/>
      <c r="BK156" s="20"/>
      <c r="BL156" s="20"/>
      <c r="BM156" s="20"/>
      <c r="BN156" s="27" t="s">
        <v>89</v>
      </c>
      <c r="BO156" s="28"/>
      <c r="BP156" s="29"/>
      <c r="BQ156" s="51" t="s">
        <v>99</v>
      </c>
      <c r="BR156" s="51"/>
      <c r="BS156" s="51"/>
      <c r="BT156" s="51"/>
      <c r="BU156" s="51"/>
      <c r="CA156" t="s">
        <v>35</v>
      </c>
    </row>
    <row r="157" spans="1:73" s="4" customFormat="1" ht="25.5" customHeight="1">
      <c r="A157" s="42"/>
      <c r="B157" s="43"/>
      <c r="C157" s="43"/>
      <c r="D157" s="43"/>
      <c r="E157" s="43"/>
      <c r="F157" s="44"/>
      <c r="G157" s="39" t="s">
        <v>237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1"/>
      <c r="T157" s="53">
        <v>0</v>
      </c>
      <c r="U157" s="53"/>
      <c r="V157" s="53"/>
      <c r="W157" s="53"/>
      <c r="X157" s="53"/>
      <c r="Y157" s="53">
        <v>0</v>
      </c>
      <c r="Z157" s="53"/>
      <c r="AA157" s="53"/>
      <c r="AB157" s="53"/>
      <c r="AC157" s="53"/>
      <c r="AD157" s="21">
        <v>0</v>
      </c>
      <c r="AE157" s="22"/>
      <c r="AF157" s="23"/>
      <c r="AG157" s="53">
        <f>IF(ISNUMBER(T157),T157,0)+IF(ISNUMBER(Y157),Y157,0)</f>
        <v>0</v>
      </c>
      <c r="AH157" s="53"/>
      <c r="AI157" s="53"/>
      <c r="AJ157" s="53"/>
      <c r="AK157" s="53"/>
      <c r="AL157" s="53">
        <v>0</v>
      </c>
      <c r="AM157" s="53"/>
      <c r="AN157" s="53"/>
      <c r="AO157" s="53"/>
      <c r="AP157" s="53"/>
      <c r="AQ157" s="53">
        <v>0</v>
      </c>
      <c r="AR157" s="53"/>
      <c r="AS157" s="53"/>
      <c r="AT157" s="53"/>
      <c r="AU157" s="53"/>
      <c r="AV157" s="21">
        <v>0</v>
      </c>
      <c r="AW157" s="22"/>
      <c r="AX157" s="23"/>
      <c r="AY157" s="53">
        <f>IF(ISNUMBER(AL157),AL157,0)+IF(ISNUMBER(AQ157),AQ157,0)</f>
        <v>0</v>
      </c>
      <c r="AZ157" s="53"/>
      <c r="BA157" s="53"/>
      <c r="BB157" s="53"/>
      <c r="BC157" s="53"/>
      <c r="BD157" s="53">
        <v>0</v>
      </c>
      <c r="BE157" s="53"/>
      <c r="BF157" s="53"/>
      <c r="BG157" s="53"/>
      <c r="BH157" s="53"/>
      <c r="BI157" s="53">
        <v>0</v>
      </c>
      <c r="BJ157" s="53"/>
      <c r="BK157" s="53"/>
      <c r="BL157" s="53"/>
      <c r="BM157" s="53"/>
      <c r="BN157" s="21">
        <v>0</v>
      </c>
      <c r="BO157" s="22"/>
      <c r="BP157" s="23"/>
      <c r="BQ157" s="53">
        <f>IF(ISNUMBER(BD157),BD157,0)+IF(ISNUMBER(BI157),BI157,0)</f>
        <v>0</v>
      </c>
      <c r="BR157" s="53"/>
      <c r="BS157" s="53"/>
      <c r="BT157" s="53"/>
      <c r="BU157" s="53"/>
    </row>
    <row r="158" spans="1:73" s="3" customFormat="1" ht="25.5" customHeight="1">
      <c r="A158" s="27"/>
      <c r="B158" s="28"/>
      <c r="C158" s="28"/>
      <c r="D158" s="28"/>
      <c r="E158" s="28"/>
      <c r="F158" s="29"/>
      <c r="G158" s="129" t="s">
        <v>252</v>
      </c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6"/>
      <c r="T158" s="56">
        <v>0</v>
      </c>
      <c r="U158" s="56"/>
      <c r="V158" s="56"/>
      <c r="W158" s="56"/>
      <c r="X158" s="56"/>
      <c r="Y158" s="56">
        <v>0</v>
      </c>
      <c r="Z158" s="56"/>
      <c r="AA158" s="56"/>
      <c r="AB158" s="56"/>
      <c r="AC158" s="56"/>
      <c r="AD158" s="57">
        <v>0</v>
      </c>
      <c r="AE158" s="58"/>
      <c r="AF158" s="59"/>
      <c r="AG158" s="56">
        <f>IF(ISNUMBER(T158),T158,0)+IF(ISNUMBER(Y158),Y158,0)</f>
        <v>0</v>
      </c>
      <c r="AH158" s="56"/>
      <c r="AI158" s="56"/>
      <c r="AJ158" s="56"/>
      <c r="AK158" s="56"/>
      <c r="AL158" s="56">
        <v>0</v>
      </c>
      <c r="AM158" s="56"/>
      <c r="AN158" s="56"/>
      <c r="AO158" s="56"/>
      <c r="AP158" s="56"/>
      <c r="AQ158" s="56">
        <v>0</v>
      </c>
      <c r="AR158" s="56"/>
      <c r="AS158" s="56"/>
      <c r="AT158" s="56"/>
      <c r="AU158" s="56"/>
      <c r="AV158" s="57">
        <v>0</v>
      </c>
      <c r="AW158" s="58"/>
      <c r="AX158" s="59"/>
      <c r="AY158" s="56">
        <f>IF(ISNUMBER(AL158),AL158,0)+IF(ISNUMBER(AQ158),AQ158,0)</f>
        <v>0</v>
      </c>
      <c r="AZ158" s="56"/>
      <c r="BA158" s="56"/>
      <c r="BB158" s="56"/>
      <c r="BC158" s="56"/>
      <c r="BD158" s="56">
        <v>0</v>
      </c>
      <c r="BE158" s="56"/>
      <c r="BF158" s="56"/>
      <c r="BG158" s="56"/>
      <c r="BH158" s="56"/>
      <c r="BI158" s="56">
        <v>0</v>
      </c>
      <c r="BJ158" s="56"/>
      <c r="BK158" s="56"/>
      <c r="BL158" s="56"/>
      <c r="BM158" s="56"/>
      <c r="BN158" s="57">
        <v>0</v>
      </c>
      <c r="BO158" s="58"/>
      <c r="BP158" s="59"/>
      <c r="BQ158" s="56">
        <f>IF(ISNUMBER(BD158),BD158,0)+IF(ISNUMBER(BI158),BI158,0)</f>
        <v>0</v>
      </c>
      <c r="BR158" s="56"/>
      <c r="BS158" s="56"/>
      <c r="BT158" s="56"/>
      <c r="BU158" s="56"/>
    </row>
    <row r="159" spans="1:73" s="4" customFormat="1" ht="12.75" customHeight="1">
      <c r="A159" s="78"/>
      <c r="B159" s="79"/>
      <c r="C159" s="79"/>
      <c r="D159" s="79"/>
      <c r="E159" s="79"/>
      <c r="F159" s="80"/>
      <c r="G159" s="39" t="s">
        <v>107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1"/>
      <c r="T159" s="53">
        <v>0</v>
      </c>
      <c r="U159" s="53"/>
      <c r="V159" s="53"/>
      <c r="W159" s="53"/>
      <c r="X159" s="53"/>
      <c r="Y159" s="53">
        <v>0</v>
      </c>
      <c r="Z159" s="53"/>
      <c r="AA159" s="53"/>
      <c r="AB159" s="53"/>
      <c r="AC159" s="53"/>
      <c r="AD159" s="21">
        <v>0</v>
      </c>
      <c r="AE159" s="22"/>
      <c r="AF159" s="23"/>
      <c r="AG159" s="53">
        <f>IF(ISNUMBER(T159),T159,0)+IF(ISNUMBER(Y159),Y159,0)</f>
        <v>0</v>
      </c>
      <c r="AH159" s="53"/>
      <c r="AI159" s="53"/>
      <c r="AJ159" s="53"/>
      <c r="AK159" s="53"/>
      <c r="AL159" s="53">
        <v>0</v>
      </c>
      <c r="AM159" s="53"/>
      <c r="AN159" s="53"/>
      <c r="AO159" s="53"/>
      <c r="AP159" s="53"/>
      <c r="AQ159" s="53">
        <v>0</v>
      </c>
      <c r="AR159" s="53"/>
      <c r="AS159" s="53"/>
      <c r="AT159" s="53"/>
      <c r="AU159" s="53"/>
      <c r="AV159" s="21">
        <v>0</v>
      </c>
      <c r="AW159" s="22"/>
      <c r="AX159" s="23"/>
      <c r="AY159" s="53">
        <f>IF(ISNUMBER(AL159),AL159,0)+IF(ISNUMBER(AQ159),AQ159,0)</f>
        <v>0</v>
      </c>
      <c r="AZ159" s="53"/>
      <c r="BA159" s="53"/>
      <c r="BB159" s="53"/>
      <c r="BC159" s="53"/>
      <c r="BD159" s="53">
        <v>0</v>
      </c>
      <c r="BE159" s="53"/>
      <c r="BF159" s="53"/>
      <c r="BG159" s="53"/>
      <c r="BH159" s="53"/>
      <c r="BI159" s="53">
        <v>0</v>
      </c>
      <c r="BJ159" s="53"/>
      <c r="BK159" s="53"/>
      <c r="BL159" s="53"/>
      <c r="BM159" s="53"/>
      <c r="BN159" s="21">
        <v>20</v>
      </c>
      <c r="BO159" s="22"/>
      <c r="BP159" s="23"/>
      <c r="BQ159" s="53">
        <f>IF(ISNUMBER(BD159),BD159,0)+IF(ISNUMBER(BI159),BI159,0)</f>
        <v>0</v>
      </c>
      <c r="BR159" s="53"/>
      <c r="BS159" s="53"/>
      <c r="BT159" s="53"/>
      <c r="BU159" s="53"/>
    </row>
    <row r="160" ht="9.75" customHeight="1"/>
    <row r="161" spans="1:64" ht="14.25" customHeight="1">
      <c r="A161" s="68" t="s">
        <v>219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</row>
    <row r="162" spans="1:49" ht="12" customHeight="1">
      <c r="A162" s="61" t="s">
        <v>152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</row>
    <row r="163" ht="12.75" hidden="1"/>
    <row r="164" spans="1:55" ht="17.25" customHeight="1">
      <c r="A164" s="18" t="s">
        <v>7</v>
      </c>
      <c r="B164" s="18"/>
      <c r="C164" s="18"/>
      <c r="D164" s="18"/>
      <c r="E164" s="18"/>
      <c r="F164" s="18"/>
      <c r="G164" s="18" t="s">
        <v>174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 t="s">
        <v>148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 t="s">
        <v>192</v>
      </c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</row>
    <row r="165" spans="1:55" ht="33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 t="s">
        <v>5</v>
      </c>
      <c r="U165" s="18"/>
      <c r="V165" s="18"/>
      <c r="W165" s="18"/>
      <c r="X165" s="18"/>
      <c r="Y165" s="18" t="s">
        <v>4</v>
      </c>
      <c r="Z165" s="18"/>
      <c r="AA165" s="18"/>
      <c r="AB165" s="18"/>
      <c r="AC165" s="18"/>
      <c r="AD165" s="24" t="s">
        <v>83</v>
      </c>
      <c r="AE165" s="25"/>
      <c r="AF165" s="26"/>
      <c r="AG165" s="18" t="s">
        <v>6</v>
      </c>
      <c r="AH165" s="18"/>
      <c r="AI165" s="18"/>
      <c r="AJ165" s="18"/>
      <c r="AK165" s="18"/>
      <c r="AL165" s="18" t="s">
        <v>5</v>
      </c>
      <c r="AM165" s="18"/>
      <c r="AN165" s="18"/>
      <c r="AO165" s="18"/>
      <c r="AP165" s="18"/>
      <c r="AQ165" s="18" t="s">
        <v>4</v>
      </c>
      <c r="AR165" s="18"/>
      <c r="AS165" s="18"/>
      <c r="AT165" s="18"/>
      <c r="AU165" s="18"/>
      <c r="AV165" s="24" t="s">
        <v>83</v>
      </c>
      <c r="AW165" s="25"/>
      <c r="AX165" s="26"/>
      <c r="AY165" s="18" t="s">
        <v>92</v>
      </c>
      <c r="AZ165" s="18"/>
      <c r="BA165" s="18"/>
      <c r="BB165" s="18"/>
      <c r="BC165" s="18"/>
    </row>
    <row r="166" spans="1:55" ht="15" customHeight="1">
      <c r="A166" s="18">
        <v>1</v>
      </c>
      <c r="B166" s="18"/>
      <c r="C166" s="18"/>
      <c r="D166" s="18"/>
      <c r="E166" s="18"/>
      <c r="F166" s="18"/>
      <c r="G166" s="18">
        <v>2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>
        <v>3</v>
      </c>
      <c r="U166" s="18"/>
      <c r="V166" s="18"/>
      <c r="W166" s="18"/>
      <c r="X166" s="18"/>
      <c r="Y166" s="18">
        <v>4</v>
      </c>
      <c r="Z166" s="18"/>
      <c r="AA166" s="18"/>
      <c r="AB166" s="18"/>
      <c r="AC166" s="18"/>
      <c r="AD166" s="15">
        <v>5</v>
      </c>
      <c r="AE166" s="16"/>
      <c r="AF166" s="17"/>
      <c r="AG166" s="18">
        <v>6</v>
      </c>
      <c r="AH166" s="18"/>
      <c r="AI166" s="18"/>
      <c r="AJ166" s="18"/>
      <c r="AK166" s="18"/>
      <c r="AL166" s="18">
        <v>7</v>
      </c>
      <c r="AM166" s="18"/>
      <c r="AN166" s="18"/>
      <c r="AO166" s="18"/>
      <c r="AP166" s="18"/>
      <c r="AQ166" s="18">
        <v>8</v>
      </c>
      <c r="AR166" s="18"/>
      <c r="AS166" s="18"/>
      <c r="AT166" s="18"/>
      <c r="AU166" s="18"/>
      <c r="AV166" s="15">
        <v>9</v>
      </c>
      <c r="AW166" s="16"/>
      <c r="AX166" s="17"/>
      <c r="AY166" s="18">
        <v>10</v>
      </c>
      <c r="AZ166" s="18"/>
      <c r="BA166" s="18"/>
      <c r="BB166" s="18"/>
      <c r="BC166" s="18"/>
    </row>
    <row r="167" spans="1:79" s="1" customFormat="1" ht="12.75" customHeight="1" hidden="1">
      <c r="A167" s="20" t="s">
        <v>28</v>
      </c>
      <c r="B167" s="20"/>
      <c r="C167" s="20"/>
      <c r="D167" s="20"/>
      <c r="E167" s="20"/>
      <c r="F167" s="20"/>
      <c r="G167" s="54" t="s">
        <v>50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20" t="s">
        <v>53</v>
      </c>
      <c r="U167" s="20"/>
      <c r="V167" s="20"/>
      <c r="W167" s="20"/>
      <c r="X167" s="20"/>
      <c r="Y167" s="20" t="s">
        <v>54</v>
      </c>
      <c r="Z167" s="20"/>
      <c r="AA167" s="20"/>
      <c r="AB167" s="20"/>
      <c r="AC167" s="20"/>
      <c r="AD167" s="27" t="s">
        <v>90</v>
      </c>
      <c r="AE167" s="28"/>
      <c r="AF167" s="29"/>
      <c r="AG167" s="51" t="s">
        <v>99</v>
      </c>
      <c r="AH167" s="51"/>
      <c r="AI167" s="51"/>
      <c r="AJ167" s="51"/>
      <c r="AK167" s="51"/>
      <c r="AL167" s="20" t="s">
        <v>55</v>
      </c>
      <c r="AM167" s="20"/>
      <c r="AN167" s="20"/>
      <c r="AO167" s="20"/>
      <c r="AP167" s="20"/>
      <c r="AQ167" s="20" t="s">
        <v>56</v>
      </c>
      <c r="AR167" s="20"/>
      <c r="AS167" s="20"/>
      <c r="AT167" s="20"/>
      <c r="AU167" s="20"/>
      <c r="AV167" s="27" t="s">
        <v>91</v>
      </c>
      <c r="AW167" s="28"/>
      <c r="AX167" s="29"/>
      <c r="AY167" s="51" t="s">
        <v>99</v>
      </c>
      <c r="AZ167" s="51"/>
      <c r="BA167" s="51"/>
      <c r="BB167" s="51"/>
      <c r="BC167" s="51"/>
      <c r="CA167" s="1" t="s">
        <v>36</v>
      </c>
    </row>
    <row r="168" spans="1:55" s="4" customFormat="1" ht="24.75" customHeight="1">
      <c r="A168" s="42"/>
      <c r="B168" s="43"/>
      <c r="C168" s="43"/>
      <c r="D168" s="43"/>
      <c r="E168" s="43"/>
      <c r="F168" s="44"/>
      <c r="G168" s="39" t="s">
        <v>237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1"/>
      <c r="T168" s="53">
        <v>0</v>
      </c>
      <c r="U168" s="53"/>
      <c r="V168" s="53"/>
      <c r="W168" s="53"/>
      <c r="X168" s="53"/>
      <c r="Y168" s="53">
        <v>0</v>
      </c>
      <c r="Z168" s="53"/>
      <c r="AA168" s="53"/>
      <c r="AB168" s="53"/>
      <c r="AC168" s="53"/>
      <c r="AD168" s="21">
        <v>0</v>
      </c>
      <c r="AE168" s="22"/>
      <c r="AF168" s="23"/>
      <c r="AG168" s="53">
        <f>IF(ISNUMBER(T168),T168,0)+IF(ISNUMBER(Y168),Y168,0)</f>
        <v>0</v>
      </c>
      <c r="AH168" s="53"/>
      <c r="AI168" s="53"/>
      <c r="AJ168" s="53"/>
      <c r="AK168" s="53"/>
      <c r="AL168" s="53">
        <v>0</v>
      </c>
      <c r="AM168" s="53"/>
      <c r="AN168" s="53"/>
      <c r="AO168" s="53"/>
      <c r="AP168" s="53"/>
      <c r="AQ168" s="53">
        <v>0</v>
      </c>
      <c r="AR168" s="53"/>
      <c r="AS168" s="53"/>
      <c r="AT168" s="53"/>
      <c r="AU168" s="53"/>
      <c r="AV168" s="21">
        <v>0</v>
      </c>
      <c r="AW168" s="22"/>
      <c r="AX168" s="23"/>
      <c r="AY168" s="53">
        <f>IF(ISNUMBER(AL168),AL168,0)+IF(ISNUMBER(AQ168),AQ168,0)</f>
        <v>0</v>
      </c>
      <c r="AZ168" s="53"/>
      <c r="BA168" s="53"/>
      <c r="BB168" s="53"/>
      <c r="BC168" s="53"/>
    </row>
    <row r="169" spans="1:55" s="3" customFormat="1" ht="25.5" customHeight="1">
      <c r="A169" s="27"/>
      <c r="B169" s="28"/>
      <c r="C169" s="28"/>
      <c r="D169" s="28"/>
      <c r="E169" s="28"/>
      <c r="F169" s="29"/>
      <c r="G169" s="129" t="s">
        <v>252</v>
      </c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6"/>
      <c r="T169" s="56">
        <v>0</v>
      </c>
      <c r="U169" s="56"/>
      <c r="V169" s="56"/>
      <c r="W169" s="56"/>
      <c r="X169" s="56"/>
      <c r="Y169" s="56">
        <v>0</v>
      </c>
      <c r="Z169" s="56"/>
      <c r="AA169" s="56"/>
      <c r="AB169" s="56"/>
      <c r="AC169" s="56"/>
      <c r="AD169" s="57">
        <v>0</v>
      </c>
      <c r="AE169" s="58"/>
      <c r="AF169" s="59"/>
      <c r="AG169" s="56">
        <f>IF(ISNUMBER(T169),T169,0)+IF(ISNUMBER(Y169),Y169,0)</f>
        <v>0</v>
      </c>
      <c r="AH169" s="56"/>
      <c r="AI169" s="56"/>
      <c r="AJ169" s="56"/>
      <c r="AK169" s="56"/>
      <c r="AL169" s="56">
        <v>0</v>
      </c>
      <c r="AM169" s="56"/>
      <c r="AN169" s="56"/>
      <c r="AO169" s="56"/>
      <c r="AP169" s="56"/>
      <c r="AQ169" s="56">
        <v>0</v>
      </c>
      <c r="AR169" s="56"/>
      <c r="AS169" s="56"/>
      <c r="AT169" s="56"/>
      <c r="AU169" s="56"/>
      <c r="AV169" s="57">
        <v>0</v>
      </c>
      <c r="AW169" s="58"/>
      <c r="AX169" s="59"/>
      <c r="AY169" s="56">
        <f>IF(ISNUMBER(AL169),AL169,0)+IF(ISNUMBER(AQ169),AQ169,0)</f>
        <v>0</v>
      </c>
      <c r="AZ169" s="56"/>
      <c r="BA169" s="56"/>
      <c r="BB169" s="56"/>
      <c r="BC169" s="56"/>
    </row>
    <row r="170" spans="1:55" s="4" customFormat="1" ht="12.75" customHeight="1">
      <c r="A170" s="78"/>
      <c r="B170" s="79"/>
      <c r="C170" s="79"/>
      <c r="D170" s="79"/>
      <c r="E170" s="79"/>
      <c r="F170" s="80"/>
      <c r="G170" s="39" t="s">
        <v>107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1"/>
      <c r="T170" s="53">
        <v>0</v>
      </c>
      <c r="U170" s="53"/>
      <c r="V170" s="53"/>
      <c r="W170" s="53"/>
      <c r="X170" s="53"/>
      <c r="Y170" s="53">
        <v>0</v>
      </c>
      <c r="Z170" s="53"/>
      <c r="AA170" s="53"/>
      <c r="AB170" s="53"/>
      <c r="AC170" s="53"/>
      <c r="AD170" s="21">
        <v>0</v>
      </c>
      <c r="AE170" s="22"/>
      <c r="AF170" s="23"/>
      <c r="AG170" s="53">
        <f>IF(ISNUMBER(T170),T170,0)+IF(ISNUMBER(Y170),Y170,0)</f>
        <v>0</v>
      </c>
      <c r="AH170" s="53"/>
      <c r="AI170" s="53"/>
      <c r="AJ170" s="53"/>
      <c r="AK170" s="53"/>
      <c r="AL170" s="53">
        <v>0</v>
      </c>
      <c r="AM170" s="53"/>
      <c r="AN170" s="53"/>
      <c r="AO170" s="53"/>
      <c r="AP170" s="53"/>
      <c r="AQ170" s="53">
        <v>0</v>
      </c>
      <c r="AR170" s="53"/>
      <c r="AS170" s="53"/>
      <c r="AT170" s="53"/>
      <c r="AU170" s="53"/>
      <c r="AV170" s="21">
        <v>0</v>
      </c>
      <c r="AW170" s="22"/>
      <c r="AX170" s="23"/>
      <c r="AY170" s="53">
        <f>IF(ISNUMBER(AL170),AL170,0)+IF(ISNUMBER(AQ170),AQ170,0)</f>
        <v>0</v>
      </c>
      <c r="AZ170" s="53"/>
      <c r="BA170" s="53"/>
      <c r="BB170" s="53"/>
      <c r="BC170" s="53"/>
    </row>
    <row r="171" ht="6.75" customHeight="1"/>
    <row r="172" spans="1:64" ht="14.25" customHeight="1">
      <c r="A172" s="68" t="s">
        <v>94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</row>
    <row r="173" ht="3.75" customHeight="1"/>
    <row r="174" spans="1:64" ht="14.25" customHeight="1">
      <c r="A174" s="68" t="s">
        <v>220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</row>
    <row r="175" ht="6" customHeight="1"/>
    <row r="176" spans="1:79" ht="16.5" customHeight="1">
      <c r="A176" s="18" t="s">
        <v>7</v>
      </c>
      <c r="B176" s="18"/>
      <c r="C176" s="18"/>
      <c r="D176" s="18"/>
      <c r="E176" s="18"/>
      <c r="F176" s="18"/>
      <c r="G176" s="18" t="s">
        <v>10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 t="s">
        <v>9</v>
      </c>
      <c r="U176" s="18"/>
      <c r="V176" s="18"/>
      <c r="W176" s="18"/>
      <c r="X176" s="18"/>
      <c r="Y176" s="18" t="s">
        <v>8</v>
      </c>
      <c r="Z176" s="18"/>
      <c r="AA176" s="18"/>
      <c r="AB176" s="18"/>
      <c r="AC176" s="18"/>
      <c r="AD176" s="18"/>
      <c r="AE176" s="18"/>
      <c r="AF176" s="18"/>
      <c r="AG176" s="18"/>
      <c r="AH176" s="18"/>
      <c r="AI176" s="15" t="s">
        <v>176</v>
      </c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7"/>
      <c r="AX176" s="18" t="s">
        <v>177</v>
      </c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 t="s">
        <v>178</v>
      </c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</row>
    <row r="177" spans="1:79" ht="27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 t="s">
        <v>5</v>
      </c>
      <c r="AJ177" s="18"/>
      <c r="AK177" s="18"/>
      <c r="AL177" s="18"/>
      <c r="AM177" s="18"/>
      <c r="AN177" s="18" t="s">
        <v>4</v>
      </c>
      <c r="AO177" s="18"/>
      <c r="AP177" s="18"/>
      <c r="AQ177" s="18"/>
      <c r="AR177" s="18"/>
      <c r="AS177" s="18" t="s">
        <v>195</v>
      </c>
      <c r="AT177" s="18"/>
      <c r="AU177" s="18"/>
      <c r="AV177" s="18"/>
      <c r="AW177" s="18"/>
      <c r="AX177" s="18" t="s">
        <v>5</v>
      </c>
      <c r="AY177" s="18"/>
      <c r="AZ177" s="18"/>
      <c r="BA177" s="18"/>
      <c r="BB177" s="18"/>
      <c r="BC177" s="18" t="s">
        <v>4</v>
      </c>
      <c r="BD177" s="18"/>
      <c r="BE177" s="18"/>
      <c r="BF177" s="18"/>
      <c r="BG177" s="18"/>
      <c r="BH177" s="18" t="s">
        <v>196</v>
      </c>
      <c r="BI177" s="18"/>
      <c r="BJ177" s="18"/>
      <c r="BK177" s="18"/>
      <c r="BL177" s="18"/>
      <c r="BM177" s="18" t="s">
        <v>5</v>
      </c>
      <c r="BN177" s="18"/>
      <c r="BO177" s="18"/>
      <c r="BP177" s="18"/>
      <c r="BQ177" s="18"/>
      <c r="BR177" s="18" t="s">
        <v>4</v>
      </c>
      <c r="BS177" s="18"/>
      <c r="BT177" s="18"/>
      <c r="BU177" s="18"/>
      <c r="BV177" s="18"/>
      <c r="BW177" s="18" t="s">
        <v>197</v>
      </c>
      <c r="BX177" s="18"/>
      <c r="BY177" s="18"/>
      <c r="BZ177" s="18"/>
      <c r="CA177" s="18"/>
    </row>
    <row r="178" spans="1:79" ht="15" customHeight="1">
      <c r="A178" s="18">
        <v>1</v>
      </c>
      <c r="B178" s="18"/>
      <c r="C178" s="18"/>
      <c r="D178" s="18"/>
      <c r="E178" s="18"/>
      <c r="F178" s="18"/>
      <c r="G178" s="18">
        <v>2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>
        <v>3</v>
      </c>
      <c r="U178" s="18"/>
      <c r="V178" s="18"/>
      <c r="W178" s="18"/>
      <c r="X178" s="18"/>
      <c r="Y178" s="18">
        <v>4</v>
      </c>
      <c r="Z178" s="18"/>
      <c r="AA178" s="18"/>
      <c r="AB178" s="18"/>
      <c r="AC178" s="18"/>
      <c r="AD178" s="18"/>
      <c r="AE178" s="18"/>
      <c r="AF178" s="18"/>
      <c r="AG178" s="18"/>
      <c r="AH178" s="18"/>
      <c r="AI178" s="18">
        <v>5</v>
      </c>
      <c r="AJ178" s="18"/>
      <c r="AK178" s="18"/>
      <c r="AL178" s="18"/>
      <c r="AM178" s="18"/>
      <c r="AN178" s="18">
        <v>6</v>
      </c>
      <c r="AO178" s="18"/>
      <c r="AP178" s="18"/>
      <c r="AQ178" s="18"/>
      <c r="AR178" s="18"/>
      <c r="AS178" s="18">
        <v>7</v>
      </c>
      <c r="AT178" s="18"/>
      <c r="AU178" s="18"/>
      <c r="AV178" s="18"/>
      <c r="AW178" s="18"/>
      <c r="AX178" s="18">
        <v>8</v>
      </c>
      <c r="AY178" s="18"/>
      <c r="AZ178" s="18"/>
      <c r="BA178" s="18"/>
      <c r="BB178" s="18"/>
      <c r="BC178" s="18">
        <v>9</v>
      </c>
      <c r="BD178" s="18"/>
      <c r="BE178" s="18"/>
      <c r="BF178" s="18"/>
      <c r="BG178" s="18"/>
      <c r="BH178" s="18">
        <v>10</v>
      </c>
      <c r="BI178" s="18"/>
      <c r="BJ178" s="18"/>
      <c r="BK178" s="18"/>
      <c r="BL178" s="18"/>
      <c r="BM178" s="15">
        <v>11</v>
      </c>
      <c r="BN178" s="16"/>
      <c r="BO178" s="16"/>
      <c r="BP178" s="16"/>
      <c r="BQ178" s="17"/>
      <c r="BR178" s="15">
        <v>12</v>
      </c>
      <c r="BS178" s="16"/>
      <c r="BT178" s="16"/>
      <c r="BU178" s="16"/>
      <c r="BV178" s="17"/>
      <c r="BW178" s="18">
        <v>13</v>
      </c>
      <c r="BX178" s="18"/>
      <c r="BY178" s="18"/>
      <c r="BZ178" s="18"/>
      <c r="CA178" s="18"/>
    </row>
    <row r="179" spans="1:94" ht="15" customHeight="1" hidden="1">
      <c r="A179" s="18" t="s">
        <v>28</v>
      </c>
      <c r="B179" s="18"/>
      <c r="C179" s="18"/>
      <c r="D179" s="18"/>
      <c r="E179" s="18"/>
      <c r="F179" s="18"/>
      <c r="G179" s="18" t="s">
        <v>50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 t="s">
        <v>63</v>
      </c>
      <c r="U179" s="18"/>
      <c r="V179" s="18"/>
      <c r="W179" s="18"/>
      <c r="X179" s="18"/>
      <c r="Y179" s="18" t="s">
        <v>64</v>
      </c>
      <c r="Z179" s="18"/>
      <c r="AA179" s="18"/>
      <c r="AB179" s="18"/>
      <c r="AC179" s="18"/>
      <c r="AD179" s="18"/>
      <c r="AE179" s="18"/>
      <c r="AF179" s="18"/>
      <c r="AG179" s="18"/>
      <c r="AH179" s="18"/>
      <c r="AI179" s="20" t="s">
        <v>114</v>
      </c>
      <c r="AJ179" s="20"/>
      <c r="AK179" s="20"/>
      <c r="AL179" s="20"/>
      <c r="AM179" s="20"/>
      <c r="AN179" s="19" t="s">
        <v>115</v>
      </c>
      <c r="AO179" s="19"/>
      <c r="AP179" s="19"/>
      <c r="AQ179" s="19"/>
      <c r="AR179" s="19"/>
      <c r="AS179" s="19" t="s">
        <v>115</v>
      </c>
      <c r="AT179" s="19"/>
      <c r="AU179" s="19"/>
      <c r="AV179" s="19"/>
      <c r="AW179" s="19"/>
      <c r="AX179" s="20" t="s">
        <v>116</v>
      </c>
      <c r="AY179" s="20"/>
      <c r="AZ179" s="20"/>
      <c r="BA179" s="20"/>
      <c r="BB179" s="20"/>
      <c r="BC179" s="19" t="s">
        <v>117</v>
      </c>
      <c r="BD179" s="19"/>
      <c r="BE179" s="19"/>
      <c r="BF179" s="19"/>
      <c r="BG179" s="19"/>
      <c r="BH179" s="20" t="s">
        <v>116</v>
      </c>
      <c r="BI179" s="20"/>
      <c r="BJ179" s="20"/>
      <c r="BK179" s="20"/>
      <c r="BL179" s="20"/>
      <c r="BM179" s="96" t="s">
        <v>117</v>
      </c>
      <c r="BN179" s="97"/>
      <c r="BO179" s="97"/>
      <c r="BP179" s="97"/>
      <c r="BQ179" s="98"/>
      <c r="BR179" s="27" t="s">
        <v>108</v>
      </c>
      <c r="BS179" s="28"/>
      <c r="BT179" s="28"/>
      <c r="BU179" s="28"/>
      <c r="BV179" s="29"/>
      <c r="BW179" s="19" t="s">
        <v>109</v>
      </c>
      <c r="BX179" s="19"/>
      <c r="BY179" s="19"/>
      <c r="BZ179" s="19"/>
      <c r="CA179" s="19"/>
      <c r="CP179" t="s">
        <v>37</v>
      </c>
    </row>
    <row r="180" spans="1:94" s="4" customFormat="1" ht="27" customHeight="1">
      <c r="A180" s="76"/>
      <c r="B180" s="76"/>
      <c r="C180" s="76"/>
      <c r="D180" s="76"/>
      <c r="E180" s="76"/>
      <c r="F180" s="76"/>
      <c r="G180" s="93" t="s">
        <v>237</v>
      </c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5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12" t="s">
        <v>0</v>
      </c>
      <c r="AJ180" s="12"/>
      <c r="AK180" s="12"/>
      <c r="AL180" s="12"/>
      <c r="AM180" s="12"/>
      <c r="AN180" s="12" t="s">
        <v>0</v>
      </c>
      <c r="AO180" s="12"/>
      <c r="AP180" s="12"/>
      <c r="AQ180" s="12"/>
      <c r="AR180" s="12"/>
      <c r="AS180" s="12" t="s">
        <v>0</v>
      </c>
      <c r="AT180" s="12"/>
      <c r="AU180" s="12"/>
      <c r="AV180" s="12"/>
      <c r="AW180" s="12"/>
      <c r="AX180" s="12" t="s">
        <v>0</v>
      </c>
      <c r="AY180" s="12"/>
      <c r="AZ180" s="12"/>
      <c r="BA180" s="12"/>
      <c r="BB180" s="12"/>
      <c r="BC180" s="12" t="s">
        <v>0</v>
      </c>
      <c r="BD180" s="12"/>
      <c r="BE180" s="12"/>
      <c r="BF180" s="12"/>
      <c r="BG180" s="12"/>
      <c r="BH180" s="12" t="s">
        <v>0</v>
      </c>
      <c r="BI180" s="12"/>
      <c r="BJ180" s="12"/>
      <c r="BK180" s="12"/>
      <c r="BL180" s="12"/>
      <c r="BM180" s="99" t="s">
        <v>0</v>
      </c>
      <c r="BN180" s="100"/>
      <c r="BO180" s="100"/>
      <c r="BP180" s="100"/>
      <c r="BQ180" s="101"/>
      <c r="BR180" s="99" t="s">
        <v>0</v>
      </c>
      <c r="BS180" s="100"/>
      <c r="BT180" s="100"/>
      <c r="BU180" s="100"/>
      <c r="BV180" s="101"/>
      <c r="BW180" s="12" t="s">
        <v>0</v>
      </c>
      <c r="BX180" s="12"/>
      <c r="BY180" s="12"/>
      <c r="BZ180" s="12"/>
      <c r="CA180" s="12"/>
      <c r="CP180" s="4" t="s">
        <v>38</v>
      </c>
    </row>
    <row r="181" spans="1:79" s="4" customFormat="1" ht="28.5" customHeight="1">
      <c r="A181" s="76"/>
      <c r="B181" s="76"/>
      <c r="C181" s="76"/>
      <c r="D181" s="76"/>
      <c r="E181" s="76"/>
      <c r="F181" s="76"/>
      <c r="G181" s="93" t="s">
        <v>252</v>
      </c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1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12" t="s">
        <v>0</v>
      </c>
      <c r="AJ181" s="12"/>
      <c r="AK181" s="12"/>
      <c r="AL181" s="12"/>
      <c r="AM181" s="12"/>
      <c r="AN181" s="12" t="s">
        <v>0</v>
      </c>
      <c r="AO181" s="12"/>
      <c r="AP181" s="12"/>
      <c r="AQ181" s="12"/>
      <c r="AR181" s="12"/>
      <c r="AS181" s="12" t="s">
        <v>0</v>
      </c>
      <c r="AT181" s="12"/>
      <c r="AU181" s="12"/>
      <c r="AV181" s="12"/>
      <c r="AW181" s="12"/>
      <c r="AX181" s="12" t="s">
        <v>0</v>
      </c>
      <c r="AY181" s="12"/>
      <c r="AZ181" s="12"/>
      <c r="BA181" s="12"/>
      <c r="BB181" s="12"/>
      <c r="BC181" s="12" t="s">
        <v>0</v>
      </c>
      <c r="BD181" s="12"/>
      <c r="BE181" s="12"/>
      <c r="BF181" s="12"/>
      <c r="BG181" s="12"/>
      <c r="BH181" s="12" t="s">
        <v>0</v>
      </c>
      <c r="BI181" s="12"/>
      <c r="BJ181" s="12"/>
      <c r="BK181" s="12"/>
      <c r="BL181" s="12"/>
      <c r="BM181" s="99" t="s">
        <v>0</v>
      </c>
      <c r="BN181" s="100"/>
      <c r="BO181" s="100"/>
      <c r="BP181" s="100"/>
      <c r="BQ181" s="101"/>
      <c r="BR181" s="99" t="s">
        <v>0</v>
      </c>
      <c r="BS181" s="100"/>
      <c r="BT181" s="100"/>
      <c r="BU181" s="100"/>
      <c r="BV181" s="101"/>
      <c r="BW181" s="12" t="s">
        <v>0</v>
      </c>
      <c r="BX181" s="12"/>
      <c r="BY181" s="12"/>
      <c r="BZ181" s="12"/>
      <c r="CA181" s="12"/>
    </row>
    <row r="182" spans="1:79" s="4" customFormat="1" ht="15" customHeight="1">
      <c r="A182" s="76"/>
      <c r="B182" s="76"/>
      <c r="C182" s="76"/>
      <c r="D182" s="76"/>
      <c r="E182" s="76"/>
      <c r="F182" s="76"/>
      <c r="G182" s="93" t="s">
        <v>134</v>
      </c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1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12" t="s">
        <v>0</v>
      </c>
      <c r="AJ182" s="12"/>
      <c r="AK182" s="12"/>
      <c r="AL182" s="12"/>
      <c r="AM182" s="12"/>
      <c r="AN182" s="12" t="s">
        <v>0</v>
      </c>
      <c r="AO182" s="12"/>
      <c r="AP182" s="12"/>
      <c r="AQ182" s="12"/>
      <c r="AR182" s="12"/>
      <c r="AS182" s="12" t="s">
        <v>0</v>
      </c>
      <c r="AT182" s="12"/>
      <c r="AU182" s="12"/>
      <c r="AV182" s="12"/>
      <c r="AW182" s="12"/>
      <c r="AX182" s="12" t="s">
        <v>0</v>
      </c>
      <c r="AY182" s="12"/>
      <c r="AZ182" s="12"/>
      <c r="BA182" s="12"/>
      <c r="BB182" s="12"/>
      <c r="BC182" s="12" t="s">
        <v>0</v>
      </c>
      <c r="BD182" s="12"/>
      <c r="BE182" s="12"/>
      <c r="BF182" s="12"/>
      <c r="BG182" s="12"/>
      <c r="BH182" s="12" t="s">
        <v>0</v>
      </c>
      <c r="BI182" s="12"/>
      <c r="BJ182" s="12"/>
      <c r="BK182" s="12"/>
      <c r="BL182" s="12"/>
      <c r="BM182" s="99" t="s">
        <v>0</v>
      </c>
      <c r="BN182" s="100"/>
      <c r="BO182" s="100"/>
      <c r="BP182" s="100"/>
      <c r="BQ182" s="101"/>
      <c r="BR182" s="99" t="s">
        <v>0</v>
      </c>
      <c r="BS182" s="100"/>
      <c r="BT182" s="100"/>
      <c r="BU182" s="100"/>
      <c r="BV182" s="101"/>
      <c r="BW182" s="12" t="s">
        <v>0</v>
      </c>
      <c r="BX182" s="12"/>
      <c r="BY182" s="12"/>
      <c r="BZ182" s="12"/>
      <c r="CA182" s="12"/>
    </row>
    <row r="183" spans="1:79" s="5" customFormat="1" ht="29.25" customHeight="1">
      <c r="A183" s="18"/>
      <c r="B183" s="18"/>
      <c r="C183" s="18"/>
      <c r="D183" s="18"/>
      <c r="E183" s="18"/>
      <c r="F183" s="18"/>
      <c r="G183" s="117" t="s">
        <v>240</v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9"/>
      <c r="T183" s="18" t="s">
        <v>135</v>
      </c>
      <c r="U183" s="18"/>
      <c r="V183" s="18"/>
      <c r="W183" s="18"/>
      <c r="X183" s="18"/>
      <c r="Y183" s="18" t="s">
        <v>136</v>
      </c>
      <c r="Z183" s="18"/>
      <c r="AA183" s="18"/>
      <c r="AB183" s="18"/>
      <c r="AC183" s="18"/>
      <c r="AD183" s="18"/>
      <c r="AE183" s="18"/>
      <c r="AF183" s="18"/>
      <c r="AG183" s="18"/>
      <c r="AH183" s="18"/>
      <c r="AI183" s="13" t="s">
        <v>254</v>
      </c>
      <c r="AJ183" s="14"/>
      <c r="AK183" s="14"/>
      <c r="AL183" s="14"/>
      <c r="AM183" s="14"/>
      <c r="AN183" s="14">
        <v>0</v>
      </c>
      <c r="AO183" s="14"/>
      <c r="AP183" s="14"/>
      <c r="AQ183" s="14"/>
      <c r="AR183" s="14"/>
      <c r="AS183" s="13" t="s">
        <v>254</v>
      </c>
      <c r="AT183" s="14"/>
      <c r="AU183" s="14"/>
      <c r="AV183" s="14"/>
      <c r="AW183" s="14"/>
      <c r="AX183" s="13" t="s">
        <v>157</v>
      </c>
      <c r="AY183" s="14"/>
      <c r="AZ183" s="14"/>
      <c r="BA183" s="14"/>
      <c r="BB183" s="14"/>
      <c r="BC183" s="14">
        <v>0</v>
      </c>
      <c r="BD183" s="14"/>
      <c r="BE183" s="14"/>
      <c r="BF183" s="14"/>
      <c r="BG183" s="14"/>
      <c r="BH183" s="13" t="s">
        <v>157</v>
      </c>
      <c r="BI183" s="14"/>
      <c r="BJ183" s="14"/>
      <c r="BK183" s="14"/>
      <c r="BL183" s="14"/>
      <c r="BM183" s="13" t="s">
        <v>157</v>
      </c>
      <c r="BN183" s="14"/>
      <c r="BO183" s="14"/>
      <c r="BP183" s="14"/>
      <c r="BQ183" s="14"/>
      <c r="BR183" s="130">
        <v>0</v>
      </c>
      <c r="BS183" s="131"/>
      <c r="BT183" s="131"/>
      <c r="BU183" s="131"/>
      <c r="BV183" s="132"/>
      <c r="BW183" s="13" t="s">
        <v>157</v>
      </c>
      <c r="BX183" s="14"/>
      <c r="BY183" s="14"/>
      <c r="BZ183" s="14"/>
      <c r="CA183" s="14"/>
    </row>
    <row r="184" spans="1:79" s="5" customFormat="1" ht="15" customHeight="1">
      <c r="A184" s="18"/>
      <c r="B184" s="18"/>
      <c r="C184" s="18"/>
      <c r="D184" s="18"/>
      <c r="E184" s="18"/>
      <c r="F184" s="18"/>
      <c r="G184" s="117" t="s">
        <v>241</v>
      </c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9"/>
      <c r="T184" s="18" t="s">
        <v>135</v>
      </c>
      <c r="U184" s="18"/>
      <c r="V184" s="18"/>
      <c r="W184" s="18"/>
      <c r="X184" s="18"/>
      <c r="Y184" s="18" t="s">
        <v>136</v>
      </c>
      <c r="Z184" s="18"/>
      <c r="AA184" s="18"/>
      <c r="AB184" s="18"/>
      <c r="AC184" s="18"/>
      <c r="AD184" s="18"/>
      <c r="AE184" s="18"/>
      <c r="AF184" s="18"/>
      <c r="AG184" s="18"/>
      <c r="AH184" s="18"/>
      <c r="AI184" s="14">
        <v>0</v>
      </c>
      <c r="AJ184" s="14"/>
      <c r="AK184" s="14"/>
      <c r="AL184" s="14"/>
      <c r="AM184" s="14"/>
      <c r="AN184" s="14">
        <v>0</v>
      </c>
      <c r="AO184" s="14"/>
      <c r="AP184" s="14"/>
      <c r="AQ184" s="14"/>
      <c r="AR184" s="14"/>
      <c r="AS184" s="14">
        <v>0</v>
      </c>
      <c r="AT184" s="14"/>
      <c r="AU184" s="14"/>
      <c r="AV184" s="14"/>
      <c r="AW184" s="14"/>
      <c r="AX184" s="13" t="s">
        <v>158</v>
      </c>
      <c r="AY184" s="14"/>
      <c r="AZ184" s="14"/>
      <c r="BA184" s="14"/>
      <c r="BB184" s="14"/>
      <c r="BC184" s="14">
        <v>0</v>
      </c>
      <c r="BD184" s="14"/>
      <c r="BE184" s="14"/>
      <c r="BF184" s="14"/>
      <c r="BG184" s="14"/>
      <c r="BH184" s="13" t="s">
        <v>158</v>
      </c>
      <c r="BI184" s="14"/>
      <c r="BJ184" s="14"/>
      <c r="BK184" s="14"/>
      <c r="BL184" s="14"/>
      <c r="BM184" s="13" t="s">
        <v>158</v>
      </c>
      <c r="BN184" s="14"/>
      <c r="BO184" s="14"/>
      <c r="BP184" s="14"/>
      <c r="BQ184" s="14"/>
      <c r="BR184" s="130">
        <v>0</v>
      </c>
      <c r="BS184" s="131"/>
      <c r="BT184" s="131"/>
      <c r="BU184" s="131"/>
      <c r="BV184" s="132"/>
      <c r="BW184" s="13" t="s">
        <v>158</v>
      </c>
      <c r="BX184" s="14"/>
      <c r="BY184" s="14"/>
      <c r="BZ184" s="14"/>
      <c r="CA184" s="14"/>
    </row>
    <row r="185" spans="1:79" s="5" customFormat="1" ht="15" customHeight="1">
      <c r="A185" s="18"/>
      <c r="B185" s="18"/>
      <c r="C185" s="18"/>
      <c r="D185" s="18"/>
      <c r="E185" s="18"/>
      <c r="F185" s="18"/>
      <c r="G185" s="117" t="s">
        <v>242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9"/>
      <c r="T185" s="18" t="s">
        <v>135</v>
      </c>
      <c r="U185" s="18"/>
      <c r="V185" s="18"/>
      <c r="W185" s="18"/>
      <c r="X185" s="18"/>
      <c r="Y185" s="18" t="s">
        <v>136</v>
      </c>
      <c r="Z185" s="18"/>
      <c r="AA185" s="18"/>
      <c r="AB185" s="18"/>
      <c r="AC185" s="18"/>
      <c r="AD185" s="18"/>
      <c r="AE185" s="18"/>
      <c r="AF185" s="18"/>
      <c r="AG185" s="18"/>
      <c r="AH185" s="18"/>
      <c r="AI185" s="14">
        <v>0</v>
      </c>
      <c r="AJ185" s="14"/>
      <c r="AK185" s="14"/>
      <c r="AL185" s="14"/>
      <c r="AM185" s="14"/>
      <c r="AN185" s="14">
        <v>0</v>
      </c>
      <c r="AO185" s="14"/>
      <c r="AP185" s="14"/>
      <c r="AQ185" s="14"/>
      <c r="AR185" s="14"/>
      <c r="AS185" s="14">
        <v>0</v>
      </c>
      <c r="AT185" s="14"/>
      <c r="AU185" s="14"/>
      <c r="AV185" s="14"/>
      <c r="AW185" s="14"/>
      <c r="AX185" s="13" t="s">
        <v>158</v>
      </c>
      <c r="AY185" s="14"/>
      <c r="AZ185" s="14"/>
      <c r="BA185" s="14"/>
      <c r="BB185" s="14"/>
      <c r="BC185" s="14">
        <v>0</v>
      </c>
      <c r="BD185" s="14"/>
      <c r="BE185" s="14"/>
      <c r="BF185" s="14"/>
      <c r="BG185" s="14"/>
      <c r="BH185" s="13" t="s">
        <v>158</v>
      </c>
      <c r="BI185" s="14"/>
      <c r="BJ185" s="14"/>
      <c r="BK185" s="14"/>
      <c r="BL185" s="14"/>
      <c r="BM185" s="13" t="s">
        <v>158</v>
      </c>
      <c r="BN185" s="14"/>
      <c r="BO185" s="14"/>
      <c r="BP185" s="14"/>
      <c r="BQ185" s="14"/>
      <c r="BR185" s="130">
        <v>0</v>
      </c>
      <c r="BS185" s="131"/>
      <c r="BT185" s="131"/>
      <c r="BU185" s="131"/>
      <c r="BV185" s="132"/>
      <c r="BW185" s="13" t="s">
        <v>158</v>
      </c>
      <c r="BX185" s="14"/>
      <c r="BY185" s="14"/>
      <c r="BZ185" s="14"/>
      <c r="CA185" s="14"/>
    </row>
    <row r="186" spans="1:79" s="5" customFormat="1" ht="15" customHeight="1">
      <c r="A186" s="18"/>
      <c r="B186" s="18"/>
      <c r="C186" s="18"/>
      <c r="D186" s="18"/>
      <c r="E186" s="18"/>
      <c r="F186" s="18"/>
      <c r="G186" s="117" t="s">
        <v>243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9"/>
      <c r="T186" s="18" t="s">
        <v>135</v>
      </c>
      <c r="U186" s="18"/>
      <c r="V186" s="18"/>
      <c r="W186" s="18"/>
      <c r="X186" s="18"/>
      <c r="Y186" s="18" t="s">
        <v>246</v>
      </c>
      <c r="Z186" s="18"/>
      <c r="AA186" s="18"/>
      <c r="AB186" s="18"/>
      <c r="AC186" s="18"/>
      <c r="AD186" s="18"/>
      <c r="AE186" s="18"/>
      <c r="AF186" s="18"/>
      <c r="AG186" s="18"/>
      <c r="AH186" s="18"/>
      <c r="AI186" s="13" t="s">
        <v>238</v>
      </c>
      <c r="AJ186" s="14"/>
      <c r="AK186" s="14"/>
      <c r="AL186" s="14"/>
      <c r="AM186" s="14"/>
      <c r="AN186" s="14">
        <v>0</v>
      </c>
      <c r="AO186" s="14"/>
      <c r="AP186" s="14"/>
      <c r="AQ186" s="14"/>
      <c r="AR186" s="14"/>
      <c r="AS186" s="13" t="s">
        <v>238</v>
      </c>
      <c r="AT186" s="14"/>
      <c r="AU186" s="14"/>
      <c r="AV186" s="14"/>
      <c r="AW186" s="14"/>
      <c r="AX186" s="13" t="s">
        <v>238</v>
      </c>
      <c r="AY186" s="14"/>
      <c r="AZ186" s="14"/>
      <c r="BA186" s="14"/>
      <c r="BB186" s="14"/>
      <c r="BC186" s="14">
        <v>0</v>
      </c>
      <c r="BD186" s="14"/>
      <c r="BE186" s="14"/>
      <c r="BF186" s="14"/>
      <c r="BG186" s="14"/>
      <c r="BH186" s="13" t="s">
        <v>238</v>
      </c>
      <c r="BI186" s="14"/>
      <c r="BJ186" s="14"/>
      <c r="BK186" s="14"/>
      <c r="BL186" s="14"/>
      <c r="BM186" s="13" t="s">
        <v>238</v>
      </c>
      <c r="BN186" s="14"/>
      <c r="BO186" s="14"/>
      <c r="BP186" s="14"/>
      <c r="BQ186" s="14"/>
      <c r="BR186" s="130">
        <v>0</v>
      </c>
      <c r="BS186" s="131"/>
      <c r="BT186" s="131"/>
      <c r="BU186" s="131"/>
      <c r="BV186" s="132"/>
      <c r="BW186" s="13" t="s">
        <v>238</v>
      </c>
      <c r="BX186" s="14"/>
      <c r="BY186" s="14"/>
      <c r="BZ186" s="14"/>
      <c r="CA186" s="14"/>
    </row>
    <row r="187" spans="1:79" s="5" customFormat="1" ht="15.75" customHeight="1">
      <c r="A187" s="18"/>
      <c r="B187" s="18"/>
      <c r="C187" s="18"/>
      <c r="D187" s="18"/>
      <c r="E187" s="18"/>
      <c r="F187" s="18"/>
      <c r="G187" s="117" t="s">
        <v>244</v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9"/>
      <c r="T187" s="18" t="s">
        <v>135</v>
      </c>
      <c r="U187" s="18"/>
      <c r="V187" s="18"/>
      <c r="W187" s="18"/>
      <c r="X187" s="18"/>
      <c r="Y187" s="18" t="s">
        <v>136</v>
      </c>
      <c r="Z187" s="18"/>
      <c r="AA187" s="18"/>
      <c r="AB187" s="18"/>
      <c r="AC187" s="18"/>
      <c r="AD187" s="18"/>
      <c r="AE187" s="18"/>
      <c r="AF187" s="18"/>
      <c r="AG187" s="18"/>
      <c r="AH187" s="18"/>
      <c r="AI187" s="13" t="s">
        <v>254</v>
      </c>
      <c r="AJ187" s="14"/>
      <c r="AK187" s="14"/>
      <c r="AL187" s="14"/>
      <c r="AM187" s="14"/>
      <c r="AN187" s="14">
        <v>0</v>
      </c>
      <c r="AO187" s="14"/>
      <c r="AP187" s="14"/>
      <c r="AQ187" s="14"/>
      <c r="AR187" s="14"/>
      <c r="AS187" s="13" t="s">
        <v>254</v>
      </c>
      <c r="AT187" s="14"/>
      <c r="AU187" s="14"/>
      <c r="AV187" s="14"/>
      <c r="AW187" s="14"/>
      <c r="AX187" s="13" t="s">
        <v>157</v>
      </c>
      <c r="AY187" s="14"/>
      <c r="AZ187" s="14"/>
      <c r="BA187" s="14"/>
      <c r="BB187" s="14"/>
      <c r="BC187" s="14">
        <v>0</v>
      </c>
      <c r="BD187" s="14"/>
      <c r="BE187" s="14"/>
      <c r="BF187" s="14"/>
      <c r="BG187" s="14"/>
      <c r="BH187" s="13" t="s">
        <v>157</v>
      </c>
      <c r="BI187" s="14"/>
      <c r="BJ187" s="14"/>
      <c r="BK187" s="14"/>
      <c r="BL187" s="14"/>
      <c r="BM187" s="13" t="s">
        <v>157</v>
      </c>
      <c r="BN187" s="14"/>
      <c r="BO187" s="14"/>
      <c r="BP187" s="14"/>
      <c r="BQ187" s="14"/>
      <c r="BR187" s="130">
        <v>0</v>
      </c>
      <c r="BS187" s="131"/>
      <c r="BT187" s="131"/>
      <c r="BU187" s="131"/>
      <c r="BV187" s="132"/>
      <c r="BW187" s="13" t="s">
        <v>157</v>
      </c>
      <c r="BX187" s="14"/>
      <c r="BY187" s="14"/>
      <c r="BZ187" s="14"/>
      <c r="CA187" s="14"/>
    </row>
    <row r="188" spans="1:79" s="5" customFormat="1" ht="39" customHeight="1">
      <c r="A188" s="18"/>
      <c r="B188" s="18"/>
      <c r="C188" s="18"/>
      <c r="D188" s="18"/>
      <c r="E188" s="18"/>
      <c r="F188" s="18"/>
      <c r="G188" s="117" t="s">
        <v>245</v>
      </c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9"/>
      <c r="T188" s="18" t="s">
        <v>135</v>
      </c>
      <c r="U188" s="18"/>
      <c r="V188" s="18"/>
      <c r="W188" s="18"/>
      <c r="X188" s="18"/>
      <c r="Y188" s="18" t="s">
        <v>136</v>
      </c>
      <c r="Z188" s="18"/>
      <c r="AA188" s="18"/>
      <c r="AB188" s="18"/>
      <c r="AC188" s="18"/>
      <c r="AD188" s="18"/>
      <c r="AE188" s="18"/>
      <c r="AF188" s="18"/>
      <c r="AG188" s="18"/>
      <c r="AH188" s="18"/>
      <c r="AI188" s="13" t="s">
        <v>238</v>
      </c>
      <c r="AJ188" s="14"/>
      <c r="AK188" s="14"/>
      <c r="AL188" s="14"/>
      <c r="AM188" s="14"/>
      <c r="AN188" s="14">
        <v>0</v>
      </c>
      <c r="AO188" s="14"/>
      <c r="AP188" s="14"/>
      <c r="AQ188" s="14"/>
      <c r="AR188" s="14"/>
      <c r="AS188" s="13" t="s">
        <v>238</v>
      </c>
      <c r="AT188" s="14"/>
      <c r="AU188" s="14"/>
      <c r="AV188" s="14"/>
      <c r="AW188" s="14"/>
      <c r="AX188" s="13" t="s">
        <v>238</v>
      </c>
      <c r="AY188" s="14"/>
      <c r="AZ188" s="14"/>
      <c r="BA188" s="14"/>
      <c r="BB188" s="14"/>
      <c r="BC188" s="14">
        <v>0</v>
      </c>
      <c r="BD188" s="14"/>
      <c r="BE188" s="14"/>
      <c r="BF188" s="14"/>
      <c r="BG188" s="14"/>
      <c r="BH188" s="13" t="s">
        <v>238</v>
      </c>
      <c r="BI188" s="14"/>
      <c r="BJ188" s="14"/>
      <c r="BK188" s="14"/>
      <c r="BL188" s="14"/>
      <c r="BM188" s="13" t="s">
        <v>238</v>
      </c>
      <c r="BN188" s="14"/>
      <c r="BO188" s="14"/>
      <c r="BP188" s="14"/>
      <c r="BQ188" s="14"/>
      <c r="BR188" s="130">
        <v>0</v>
      </c>
      <c r="BS188" s="131"/>
      <c r="BT188" s="131"/>
      <c r="BU188" s="131"/>
      <c r="BV188" s="132"/>
      <c r="BW188" s="13" t="s">
        <v>238</v>
      </c>
      <c r="BX188" s="14"/>
      <c r="BY188" s="14"/>
      <c r="BZ188" s="14"/>
      <c r="CA188" s="14"/>
    </row>
    <row r="189" spans="1:79" s="4" customFormat="1" ht="15" customHeight="1">
      <c r="A189" s="76"/>
      <c r="B189" s="76"/>
      <c r="C189" s="76"/>
      <c r="D189" s="76"/>
      <c r="E189" s="76"/>
      <c r="F189" s="76"/>
      <c r="G189" s="93" t="s">
        <v>137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1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12" t="s">
        <v>0</v>
      </c>
      <c r="AJ189" s="12"/>
      <c r="AK189" s="12"/>
      <c r="AL189" s="12"/>
      <c r="AM189" s="12"/>
      <c r="AN189" s="12" t="s">
        <v>0</v>
      </c>
      <c r="AO189" s="12"/>
      <c r="AP189" s="12"/>
      <c r="AQ189" s="12"/>
      <c r="AR189" s="12"/>
      <c r="AS189" s="12" t="s">
        <v>0</v>
      </c>
      <c r="AT189" s="12"/>
      <c r="AU189" s="12"/>
      <c r="AV189" s="12"/>
      <c r="AW189" s="12"/>
      <c r="AX189" s="12" t="s">
        <v>0</v>
      </c>
      <c r="AY189" s="12"/>
      <c r="AZ189" s="12"/>
      <c r="BA189" s="12"/>
      <c r="BB189" s="12"/>
      <c r="BC189" s="12" t="s">
        <v>0</v>
      </c>
      <c r="BD189" s="12"/>
      <c r="BE189" s="12"/>
      <c r="BF189" s="12"/>
      <c r="BG189" s="12"/>
      <c r="BH189" s="12"/>
      <c r="BI189" s="12"/>
      <c r="BJ189" s="12"/>
      <c r="BK189" s="12"/>
      <c r="BL189" s="12"/>
      <c r="BM189" s="99" t="s">
        <v>0</v>
      </c>
      <c r="BN189" s="100"/>
      <c r="BO189" s="100"/>
      <c r="BP189" s="100"/>
      <c r="BQ189" s="101"/>
      <c r="BR189" s="99" t="s">
        <v>0</v>
      </c>
      <c r="BS189" s="100"/>
      <c r="BT189" s="100"/>
      <c r="BU189" s="100"/>
      <c r="BV189" s="101"/>
      <c r="BW189" s="12" t="s">
        <v>0</v>
      </c>
      <c r="BX189" s="12"/>
      <c r="BY189" s="12"/>
      <c r="BZ189" s="12"/>
      <c r="CA189" s="12"/>
    </row>
    <row r="190" spans="1:79" s="5" customFormat="1" ht="28.5" customHeight="1">
      <c r="A190" s="18"/>
      <c r="B190" s="18"/>
      <c r="C190" s="18"/>
      <c r="D190" s="18"/>
      <c r="E190" s="18"/>
      <c r="F190" s="18"/>
      <c r="G190" s="117" t="s">
        <v>247</v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9"/>
      <c r="T190" s="18" t="s">
        <v>135</v>
      </c>
      <c r="U190" s="18"/>
      <c r="V190" s="18"/>
      <c r="W190" s="18"/>
      <c r="X190" s="18"/>
      <c r="Y190" s="117" t="s">
        <v>139</v>
      </c>
      <c r="Z190" s="118"/>
      <c r="AA190" s="118"/>
      <c r="AB190" s="118"/>
      <c r="AC190" s="118"/>
      <c r="AD190" s="118"/>
      <c r="AE190" s="118"/>
      <c r="AF190" s="118"/>
      <c r="AG190" s="118"/>
      <c r="AH190" s="119"/>
      <c r="AI190" s="14">
        <v>0</v>
      </c>
      <c r="AJ190" s="14"/>
      <c r="AK190" s="14"/>
      <c r="AL190" s="14"/>
      <c r="AM190" s="14"/>
      <c r="AN190" s="14">
        <v>0</v>
      </c>
      <c r="AO190" s="14"/>
      <c r="AP190" s="14"/>
      <c r="AQ190" s="14"/>
      <c r="AR190" s="14"/>
      <c r="AS190" s="14">
        <v>0</v>
      </c>
      <c r="AT190" s="14"/>
      <c r="AU190" s="14"/>
      <c r="AV190" s="14"/>
      <c r="AW190" s="14"/>
      <c r="AX190" s="13" t="s">
        <v>158</v>
      </c>
      <c r="AY190" s="14"/>
      <c r="AZ190" s="14"/>
      <c r="BA190" s="14"/>
      <c r="BB190" s="14"/>
      <c r="BC190" s="14">
        <v>0</v>
      </c>
      <c r="BD190" s="14"/>
      <c r="BE190" s="14"/>
      <c r="BF190" s="14"/>
      <c r="BG190" s="14"/>
      <c r="BH190" s="14"/>
      <c r="BI190" s="14"/>
      <c r="BJ190" s="14"/>
      <c r="BK190" s="14"/>
      <c r="BL190" s="14"/>
      <c r="BM190" s="130" t="s">
        <v>158</v>
      </c>
      <c r="BN190" s="103"/>
      <c r="BO190" s="103"/>
      <c r="BP190" s="103"/>
      <c r="BQ190" s="104"/>
      <c r="BR190" s="102">
        <v>0</v>
      </c>
      <c r="BS190" s="103"/>
      <c r="BT190" s="103"/>
      <c r="BU190" s="103"/>
      <c r="BV190" s="104"/>
      <c r="BW190" s="14">
        <v>0</v>
      </c>
      <c r="BX190" s="14"/>
      <c r="BY190" s="14"/>
      <c r="BZ190" s="14"/>
      <c r="CA190" s="14"/>
    </row>
    <row r="191" spans="1:79" s="4" customFormat="1" ht="15" customHeight="1">
      <c r="A191" s="76"/>
      <c r="B191" s="76"/>
      <c r="C191" s="76"/>
      <c r="D191" s="76"/>
      <c r="E191" s="76"/>
      <c r="F191" s="76"/>
      <c r="G191" s="93" t="s">
        <v>138</v>
      </c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1"/>
      <c r="T191" s="76"/>
      <c r="U191" s="76"/>
      <c r="V191" s="76"/>
      <c r="W191" s="76"/>
      <c r="X191" s="76"/>
      <c r="Y191" s="93"/>
      <c r="Z191" s="94"/>
      <c r="AA191" s="94"/>
      <c r="AB191" s="94"/>
      <c r="AC191" s="94"/>
      <c r="AD191" s="94"/>
      <c r="AE191" s="94"/>
      <c r="AF191" s="94"/>
      <c r="AG191" s="94"/>
      <c r="AH191" s="95"/>
      <c r="AI191" s="12" t="s">
        <v>0</v>
      </c>
      <c r="AJ191" s="12"/>
      <c r="AK191" s="12"/>
      <c r="AL191" s="12"/>
      <c r="AM191" s="12"/>
      <c r="AN191" s="12" t="s">
        <v>0</v>
      </c>
      <c r="AO191" s="12"/>
      <c r="AP191" s="12"/>
      <c r="AQ191" s="12"/>
      <c r="AR191" s="12"/>
      <c r="AS191" s="12" t="s">
        <v>0</v>
      </c>
      <c r="AT191" s="12"/>
      <c r="AU191" s="12"/>
      <c r="AV191" s="12"/>
      <c r="AW191" s="12"/>
      <c r="AX191" s="12" t="s">
        <v>0</v>
      </c>
      <c r="AY191" s="12"/>
      <c r="AZ191" s="12"/>
      <c r="BA191" s="12"/>
      <c r="BB191" s="12"/>
      <c r="BC191" s="12" t="s">
        <v>0</v>
      </c>
      <c r="BD191" s="12"/>
      <c r="BE191" s="12"/>
      <c r="BF191" s="12"/>
      <c r="BG191" s="12"/>
      <c r="BH191" s="12"/>
      <c r="BI191" s="12"/>
      <c r="BJ191" s="12"/>
      <c r="BK191" s="12"/>
      <c r="BL191" s="12"/>
      <c r="BM191" s="99" t="s">
        <v>0</v>
      </c>
      <c r="BN191" s="100"/>
      <c r="BO191" s="100"/>
      <c r="BP191" s="100"/>
      <c r="BQ191" s="101"/>
      <c r="BR191" s="99" t="s">
        <v>0</v>
      </c>
      <c r="BS191" s="100"/>
      <c r="BT191" s="100"/>
      <c r="BU191" s="100"/>
      <c r="BV191" s="101"/>
      <c r="BW191" s="12" t="s">
        <v>0</v>
      </c>
      <c r="BX191" s="12"/>
      <c r="BY191" s="12"/>
      <c r="BZ191" s="12"/>
      <c r="CA191" s="12"/>
    </row>
    <row r="192" spans="1:79" s="5" customFormat="1" ht="27.75" customHeight="1">
      <c r="A192" s="18"/>
      <c r="B192" s="18"/>
      <c r="C192" s="18"/>
      <c r="D192" s="18"/>
      <c r="E192" s="18"/>
      <c r="F192" s="18"/>
      <c r="G192" s="117" t="s">
        <v>248</v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9"/>
      <c r="T192" s="18" t="s">
        <v>135</v>
      </c>
      <c r="U192" s="18"/>
      <c r="V192" s="18"/>
      <c r="W192" s="18"/>
      <c r="X192" s="18"/>
      <c r="Y192" s="117" t="s">
        <v>139</v>
      </c>
      <c r="Z192" s="118"/>
      <c r="AA192" s="118"/>
      <c r="AB192" s="118"/>
      <c r="AC192" s="118"/>
      <c r="AD192" s="118"/>
      <c r="AE192" s="118"/>
      <c r="AF192" s="118"/>
      <c r="AG192" s="118"/>
      <c r="AH192" s="119"/>
      <c r="AI192" s="14">
        <v>0</v>
      </c>
      <c r="AJ192" s="14"/>
      <c r="AK192" s="14"/>
      <c r="AL192" s="14"/>
      <c r="AM192" s="14"/>
      <c r="AN192" s="14">
        <v>0</v>
      </c>
      <c r="AO192" s="14"/>
      <c r="AP192" s="14"/>
      <c r="AQ192" s="14"/>
      <c r="AR192" s="14"/>
      <c r="AS192" s="14">
        <v>0</v>
      </c>
      <c r="AT192" s="14"/>
      <c r="AU192" s="14"/>
      <c r="AV192" s="14"/>
      <c r="AW192" s="14"/>
      <c r="AX192" s="13" t="s">
        <v>158</v>
      </c>
      <c r="AY192" s="14"/>
      <c r="AZ192" s="14"/>
      <c r="BA192" s="14"/>
      <c r="BB192" s="14"/>
      <c r="BC192" s="14">
        <v>0</v>
      </c>
      <c r="BD192" s="14"/>
      <c r="BE192" s="14"/>
      <c r="BF192" s="14"/>
      <c r="BG192" s="14"/>
      <c r="BH192" s="14"/>
      <c r="BI192" s="14"/>
      <c r="BJ192" s="14"/>
      <c r="BK192" s="14"/>
      <c r="BL192" s="14"/>
      <c r="BM192" s="130" t="s">
        <v>158</v>
      </c>
      <c r="BN192" s="103"/>
      <c r="BO192" s="103"/>
      <c r="BP192" s="103"/>
      <c r="BQ192" s="104"/>
      <c r="BR192" s="102">
        <v>0</v>
      </c>
      <c r="BS192" s="103"/>
      <c r="BT192" s="103"/>
      <c r="BU192" s="103"/>
      <c r="BV192" s="104"/>
      <c r="BW192" s="14">
        <v>0</v>
      </c>
      <c r="BX192" s="14"/>
      <c r="BY192" s="14"/>
      <c r="BZ192" s="14"/>
      <c r="CA192" s="14"/>
    </row>
    <row r="193" spans="1:79" s="4" customFormat="1" ht="15" customHeight="1">
      <c r="A193" s="76"/>
      <c r="B193" s="76"/>
      <c r="C193" s="76"/>
      <c r="D193" s="76"/>
      <c r="E193" s="76"/>
      <c r="F193" s="76"/>
      <c r="G193" s="93" t="s">
        <v>175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1"/>
      <c r="T193" s="76"/>
      <c r="U193" s="76"/>
      <c r="V193" s="76"/>
      <c r="W193" s="76"/>
      <c r="X193" s="76"/>
      <c r="Y193" s="93"/>
      <c r="Z193" s="94"/>
      <c r="AA193" s="94"/>
      <c r="AB193" s="94"/>
      <c r="AC193" s="94"/>
      <c r="AD193" s="94"/>
      <c r="AE193" s="94"/>
      <c r="AF193" s="94"/>
      <c r="AG193" s="94"/>
      <c r="AH193" s="95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99"/>
      <c r="BN193" s="100"/>
      <c r="BO193" s="100"/>
      <c r="BP193" s="100"/>
      <c r="BQ193" s="101"/>
      <c r="BR193" s="99"/>
      <c r="BS193" s="100"/>
      <c r="BT193" s="100"/>
      <c r="BU193" s="100"/>
      <c r="BV193" s="101"/>
      <c r="BW193" s="12"/>
      <c r="BX193" s="12"/>
      <c r="BY193" s="12"/>
      <c r="BZ193" s="12"/>
      <c r="CA193" s="12"/>
    </row>
    <row r="194" spans="1:79" s="5" customFormat="1" ht="27.75" customHeight="1">
      <c r="A194" s="18"/>
      <c r="B194" s="18"/>
      <c r="C194" s="18"/>
      <c r="D194" s="18"/>
      <c r="E194" s="18"/>
      <c r="F194" s="18"/>
      <c r="G194" s="117" t="s">
        <v>249</v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9"/>
      <c r="T194" s="18" t="s">
        <v>250</v>
      </c>
      <c r="U194" s="18"/>
      <c r="V194" s="18"/>
      <c r="W194" s="18"/>
      <c r="X194" s="18"/>
      <c r="Y194" s="18" t="s">
        <v>139</v>
      </c>
      <c r="Z194" s="18"/>
      <c r="AA194" s="18"/>
      <c r="AB194" s="18"/>
      <c r="AC194" s="18"/>
      <c r="AD194" s="18"/>
      <c r="AE194" s="18"/>
      <c r="AF194" s="18"/>
      <c r="AG194" s="18"/>
      <c r="AH194" s="18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02"/>
      <c r="BN194" s="103"/>
      <c r="BO194" s="103"/>
      <c r="BP194" s="103"/>
      <c r="BQ194" s="104"/>
      <c r="BR194" s="102"/>
      <c r="BS194" s="103"/>
      <c r="BT194" s="103"/>
      <c r="BU194" s="103"/>
      <c r="BV194" s="104"/>
      <c r="BW194" s="14"/>
      <c r="BX194" s="14"/>
      <c r="BY194" s="14"/>
      <c r="BZ194" s="14"/>
      <c r="CA194" s="14"/>
    </row>
    <row r="195" ht="22.5" customHeight="1"/>
    <row r="196" spans="1:64" ht="14.25" customHeight="1">
      <c r="A196" s="68" t="s">
        <v>221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</row>
    <row r="198" spans="1:64" ht="22.5" customHeight="1">
      <c r="A198" s="18" t="s">
        <v>7</v>
      </c>
      <c r="B198" s="18"/>
      <c r="C198" s="18"/>
      <c r="D198" s="18"/>
      <c r="E198" s="18"/>
      <c r="F198" s="18"/>
      <c r="G198" s="18" t="s">
        <v>10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 t="s">
        <v>9</v>
      </c>
      <c r="U198" s="18"/>
      <c r="V198" s="18"/>
      <c r="W198" s="18"/>
      <c r="X198" s="18"/>
      <c r="Y198" s="18" t="s">
        <v>8</v>
      </c>
      <c r="Z198" s="18"/>
      <c r="AA198" s="18"/>
      <c r="AB198" s="18"/>
      <c r="AC198" s="18"/>
      <c r="AD198" s="18"/>
      <c r="AE198" s="18"/>
      <c r="AF198" s="18"/>
      <c r="AG198" s="18"/>
      <c r="AH198" s="18"/>
      <c r="AI198" s="15" t="s">
        <v>148</v>
      </c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7"/>
      <c r="AX198" s="15" t="s">
        <v>192</v>
      </c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7"/>
    </row>
    <row r="199" spans="1:64" ht="28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 t="s">
        <v>5</v>
      </c>
      <c r="AJ199" s="18"/>
      <c r="AK199" s="18"/>
      <c r="AL199" s="18"/>
      <c r="AM199" s="18"/>
      <c r="AN199" s="18" t="s">
        <v>4</v>
      </c>
      <c r="AO199" s="18"/>
      <c r="AP199" s="18"/>
      <c r="AQ199" s="18"/>
      <c r="AR199" s="18"/>
      <c r="AS199" s="18" t="s">
        <v>198</v>
      </c>
      <c r="AT199" s="18"/>
      <c r="AU199" s="18"/>
      <c r="AV199" s="18"/>
      <c r="AW199" s="18"/>
      <c r="AX199" s="18" t="s">
        <v>5</v>
      </c>
      <c r="AY199" s="18"/>
      <c r="AZ199" s="18"/>
      <c r="BA199" s="18"/>
      <c r="BB199" s="18"/>
      <c r="BC199" s="18" t="s">
        <v>4</v>
      </c>
      <c r="BD199" s="18"/>
      <c r="BE199" s="18"/>
      <c r="BF199" s="18"/>
      <c r="BG199" s="18"/>
      <c r="BH199" s="18" t="s">
        <v>196</v>
      </c>
      <c r="BI199" s="18"/>
      <c r="BJ199" s="18"/>
      <c r="BK199" s="18"/>
      <c r="BL199" s="18"/>
    </row>
    <row r="200" spans="1:64" ht="15" customHeight="1">
      <c r="A200" s="18">
        <v>1</v>
      </c>
      <c r="B200" s="18"/>
      <c r="C200" s="18"/>
      <c r="D200" s="18"/>
      <c r="E200" s="18"/>
      <c r="F200" s="18"/>
      <c r="G200" s="18">
        <v>2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>
        <v>3</v>
      </c>
      <c r="U200" s="18"/>
      <c r="V200" s="18"/>
      <c r="W200" s="18"/>
      <c r="X200" s="18"/>
      <c r="Y200" s="18">
        <v>4</v>
      </c>
      <c r="Z200" s="18"/>
      <c r="AA200" s="18"/>
      <c r="AB200" s="18"/>
      <c r="AC200" s="18"/>
      <c r="AD200" s="18"/>
      <c r="AE200" s="18"/>
      <c r="AF200" s="18"/>
      <c r="AG200" s="18"/>
      <c r="AH200" s="18"/>
      <c r="AI200" s="18">
        <v>5</v>
      </c>
      <c r="AJ200" s="18"/>
      <c r="AK200" s="18"/>
      <c r="AL200" s="18"/>
      <c r="AM200" s="18"/>
      <c r="AN200" s="18">
        <v>6</v>
      </c>
      <c r="AO200" s="18"/>
      <c r="AP200" s="18"/>
      <c r="AQ200" s="18"/>
      <c r="AR200" s="18"/>
      <c r="AS200" s="18">
        <v>7</v>
      </c>
      <c r="AT200" s="18"/>
      <c r="AU200" s="18"/>
      <c r="AV200" s="18"/>
      <c r="AW200" s="18"/>
      <c r="AX200" s="18">
        <v>8</v>
      </c>
      <c r="AY200" s="18"/>
      <c r="AZ200" s="18"/>
      <c r="BA200" s="18"/>
      <c r="BB200" s="18"/>
      <c r="BC200" s="18">
        <v>9</v>
      </c>
      <c r="BD200" s="18"/>
      <c r="BE200" s="18"/>
      <c r="BF200" s="18"/>
      <c r="BG200" s="18"/>
      <c r="BH200" s="18">
        <v>10</v>
      </c>
      <c r="BI200" s="18"/>
      <c r="BJ200" s="18"/>
      <c r="BK200" s="18"/>
      <c r="BL200" s="18"/>
    </row>
    <row r="201" spans="1:84" ht="15" customHeight="1" hidden="1">
      <c r="A201" s="18" t="s">
        <v>28</v>
      </c>
      <c r="B201" s="18"/>
      <c r="C201" s="18"/>
      <c r="D201" s="18"/>
      <c r="E201" s="18"/>
      <c r="F201" s="18"/>
      <c r="G201" s="18" t="s">
        <v>50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 t="s">
        <v>63</v>
      </c>
      <c r="U201" s="18"/>
      <c r="V201" s="18"/>
      <c r="W201" s="18"/>
      <c r="X201" s="18"/>
      <c r="Y201" s="18" t="s">
        <v>64</v>
      </c>
      <c r="Z201" s="18"/>
      <c r="AA201" s="18"/>
      <c r="AB201" s="18"/>
      <c r="AC201" s="18"/>
      <c r="AD201" s="18"/>
      <c r="AE201" s="18"/>
      <c r="AF201" s="18"/>
      <c r="AG201" s="18"/>
      <c r="AH201" s="18"/>
      <c r="AI201" s="20" t="s">
        <v>110</v>
      </c>
      <c r="AJ201" s="20"/>
      <c r="AK201" s="20"/>
      <c r="AL201" s="20"/>
      <c r="AM201" s="20"/>
      <c r="AN201" s="19" t="s">
        <v>111</v>
      </c>
      <c r="AO201" s="19"/>
      <c r="AP201" s="19"/>
      <c r="AQ201" s="19"/>
      <c r="AR201" s="19"/>
      <c r="AS201" s="19" t="s">
        <v>113</v>
      </c>
      <c r="AT201" s="19"/>
      <c r="AU201" s="19"/>
      <c r="AV201" s="19"/>
      <c r="AW201" s="19"/>
      <c r="AX201" s="20" t="s">
        <v>112</v>
      </c>
      <c r="AY201" s="20"/>
      <c r="AZ201" s="20"/>
      <c r="BA201" s="20"/>
      <c r="BB201" s="20"/>
      <c r="BC201" s="19" t="s">
        <v>113</v>
      </c>
      <c r="BD201" s="19"/>
      <c r="BE201" s="19"/>
      <c r="BF201" s="19"/>
      <c r="BG201" s="19"/>
      <c r="BH201" s="19" t="s">
        <v>113</v>
      </c>
      <c r="BI201" s="19"/>
      <c r="BJ201" s="19"/>
      <c r="BK201" s="19"/>
      <c r="BL201" s="19"/>
      <c r="CF201" t="s">
        <v>39</v>
      </c>
    </row>
    <row r="202" spans="1:84" s="4" customFormat="1" ht="30" customHeight="1">
      <c r="A202" s="76"/>
      <c r="B202" s="76"/>
      <c r="C202" s="76"/>
      <c r="D202" s="76"/>
      <c r="E202" s="76"/>
      <c r="F202" s="76"/>
      <c r="G202" s="93" t="s">
        <v>237</v>
      </c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5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12" t="s">
        <v>0</v>
      </c>
      <c r="AJ202" s="12"/>
      <c r="AK202" s="12"/>
      <c r="AL202" s="12"/>
      <c r="AM202" s="12"/>
      <c r="AN202" s="12" t="s">
        <v>0</v>
      </c>
      <c r="AO202" s="12"/>
      <c r="AP202" s="12"/>
      <c r="AQ202" s="12"/>
      <c r="AR202" s="12"/>
      <c r="AS202" s="12" t="s">
        <v>0</v>
      </c>
      <c r="AT202" s="12"/>
      <c r="AU202" s="12"/>
      <c r="AV202" s="12"/>
      <c r="AW202" s="12"/>
      <c r="AX202" s="12" t="s">
        <v>0</v>
      </c>
      <c r="AY202" s="12"/>
      <c r="AZ202" s="12"/>
      <c r="BA202" s="12"/>
      <c r="BB202" s="12"/>
      <c r="BC202" s="12" t="s">
        <v>0</v>
      </c>
      <c r="BD202" s="12"/>
      <c r="BE202" s="12"/>
      <c r="BF202" s="12"/>
      <c r="BG202" s="12"/>
      <c r="BH202" s="12" t="s">
        <v>0</v>
      </c>
      <c r="BI202" s="12"/>
      <c r="BJ202" s="12"/>
      <c r="BK202" s="12"/>
      <c r="BL202" s="12"/>
      <c r="CF202" s="4" t="s">
        <v>40</v>
      </c>
    </row>
    <row r="203" spans="1:64" s="4" customFormat="1" ht="28.5" customHeight="1">
      <c r="A203" s="76"/>
      <c r="B203" s="76"/>
      <c r="C203" s="76"/>
      <c r="D203" s="76"/>
      <c r="E203" s="76"/>
      <c r="F203" s="76"/>
      <c r="G203" s="93" t="s">
        <v>252</v>
      </c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1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12" t="s">
        <v>0</v>
      </c>
      <c r="AJ203" s="12"/>
      <c r="AK203" s="12"/>
      <c r="AL203" s="12"/>
      <c r="AM203" s="12"/>
      <c r="AN203" s="12" t="s">
        <v>0</v>
      </c>
      <c r="AO203" s="12"/>
      <c r="AP203" s="12"/>
      <c r="AQ203" s="12"/>
      <c r="AR203" s="12"/>
      <c r="AS203" s="12" t="s">
        <v>0</v>
      </c>
      <c r="AT203" s="12"/>
      <c r="AU203" s="12"/>
      <c r="AV203" s="12"/>
      <c r="AW203" s="12"/>
      <c r="AX203" s="12" t="s">
        <v>0</v>
      </c>
      <c r="AY203" s="12"/>
      <c r="AZ203" s="12"/>
      <c r="BA203" s="12"/>
      <c r="BB203" s="12"/>
      <c r="BC203" s="12" t="s">
        <v>0</v>
      </c>
      <c r="BD203" s="12"/>
      <c r="BE203" s="12"/>
      <c r="BF203" s="12"/>
      <c r="BG203" s="12"/>
      <c r="BH203" s="12" t="s">
        <v>0</v>
      </c>
      <c r="BI203" s="12"/>
      <c r="BJ203" s="12"/>
      <c r="BK203" s="12"/>
      <c r="BL203" s="12"/>
    </row>
    <row r="204" spans="1:64" s="4" customFormat="1" ht="14.25">
      <c r="A204" s="76"/>
      <c r="B204" s="76"/>
      <c r="C204" s="76"/>
      <c r="D204" s="76"/>
      <c r="E204" s="76"/>
      <c r="F204" s="76"/>
      <c r="G204" s="93" t="s">
        <v>134</v>
      </c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1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12" t="s">
        <v>0</v>
      </c>
      <c r="AJ204" s="12"/>
      <c r="AK204" s="12"/>
      <c r="AL204" s="12"/>
      <c r="AM204" s="12"/>
      <c r="AN204" s="12" t="s">
        <v>0</v>
      </c>
      <c r="AO204" s="12"/>
      <c r="AP204" s="12"/>
      <c r="AQ204" s="12"/>
      <c r="AR204" s="12"/>
      <c r="AS204" s="12" t="s">
        <v>0</v>
      </c>
      <c r="AT204" s="12"/>
      <c r="AU204" s="12"/>
      <c r="AV204" s="12"/>
      <c r="AW204" s="12"/>
      <c r="AX204" s="12" t="s">
        <v>0</v>
      </c>
      <c r="AY204" s="12"/>
      <c r="AZ204" s="12"/>
      <c r="BA204" s="12"/>
      <c r="BB204" s="12"/>
      <c r="BC204" s="12" t="s">
        <v>0</v>
      </c>
      <c r="BD204" s="12"/>
      <c r="BE204" s="12"/>
      <c r="BF204" s="12"/>
      <c r="BG204" s="12"/>
      <c r="BH204" s="12" t="s">
        <v>0</v>
      </c>
      <c r="BI204" s="12"/>
      <c r="BJ204" s="12"/>
      <c r="BK204" s="12"/>
      <c r="BL204" s="12"/>
    </row>
    <row r="205" spans="1:64" s="5" customFormat="1" ht="27.75" customHeight="1">
      <c r="A205" s="18"/>
      <c r="B205" s="18"/>
      <c r="C205" s="18"/>
      <c r="D205" s="18"/>
      <c r="E205" s="18"/>
      <c r="F205" s="18"/>
      <c r="G205" s="117" t="s">
        <v>240</v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9"/>
      <c r="T205" s="18" t="s">
        <v>135</v>
      </c>
      <c r="U205" s="18"/>
      <c r="V205" s="18"/>
      <c r="W205" s="18"/>
      <c r="X205" s="18"/>
      <c r="Y205" s="18" t="s">
        <v>136</v>
      </c>
      <c r="Z205" s="18"/>
      <c r="AA205" s="18"/>
      <c r="AB205" s="18"/>
      <c r="AC205" s="18"/>
      <c r="AD205" s="18"/>
      <c r="AE205" s="18"/>
      <c r="AF205" s="18"/>
      <c r="AG205" s="18"/>
      <c r="AH205" s="18"/>
      <c r="AI205" s="13" t="s">
        <v>157</v>
      </c>
      <c r="AJ205" s="14"/>
      <c r="AK205" s="14"/>
      <c r="AL205" s="14"/>
      <c r="AM205" s="14"/>
      <c r="AN205" s="14">
        <v>0</v>
      </c>
      <c r="AO205" s="14"/>
      <c r="AP205" s="14"/>
      <c r="AQ205" s="14"/>
      <c r="AR205" s="14"/>
      <c r="AS205" s="13" t="s">
        <v>157</v>
      </c>
      <c r="AT205" s="14"/>
      <c r="AU205" s="14"/>
      <c r="AV205" s="14"/>
      <c r="AW205" s="14"/>
      <c r="AX205" s="13" t="s">
        <v>157</v>
      </c>
      <c r="AY205" s="14"/>
      <c r="AZ205" s="14"/>
      <c r="BA205" s="14"/>
      <c r="BB205" s="14"/>
      <c r="BC205" s="14">
        <v>0</v>
      </c>
      <c r="BD205" s="14"/>
      <c r="BE205" s="14"/>
      <c r="BF205" s="14"/>
      <c r="BG205" s="14"/>
      <c r="BH205" s="13" t="s">
        <v>157</v>
      </c>
      <c r="BI205" s="14"/>
      <c r="BJ205" s="14"/>
      <c r="BK205" s="14"/>
      <c r="BL205" s="14"/>
    </row>
    <row r="206" spans="1:64" s="5" customFormat="1" ht="14.25" customHeight="1">
      <c r="A206" s="18"/>
      <c r="B206" s="18"/>
      <c r="C206" s="18"/>
      <c r="D206" s="18"/>
      <c r="E206" s="18"/>
      <c r="F206" s="18"/>
      <c r="G206" s="117" t="s">
        <v>241</v>
      </c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9"/>
      <c r="T206" s="18" t="s">
        <v>135</v>
      </c>
      <c r="U206" s="18"/>
      <c r="V206" s="18"/>
      <c r="W206" s="18"/>
      <c r="X206" s="18"/>
      <c r="Y206" s="18" t="s">
        <v>136</v>
      </c>
      <c r="Z206" s="18"/>
      <c r="AA206" s="18"/>
      <c r="AB206" s="18"/>
      <c r="AC206" s="18"/>
      <c r="AD206" s="18"/>
      <c r="AE206" s="18"/>
      <c r="AF206" s="18"/>
      <c r="AG206" s="18"/>
      <c r="AH206" s="18"/>
      <c r="AI206" s="13" t="s">
        <v>158</v>
      </c>
      <c r="AJ206" s="14"/>
      <c r="AK206" s="14"/>
      <c r="AL206" s="14"/>
      <c r="AM206" s="14"/>
      <c r="AN206" s="14">
        <v>0</v>
      </c>
      <c r="AO206" s="14"/>
      <c r="AP206" s="14"/>
      <c r="AQ206" s="14"/>
      <c r="AR206" s="14"/>
      <c r="AS206" s="13" t="s">
        <v>158</v>
      </c>
      <c r="AT206" s="14"/>
      <c r="AU206" s="14"/>
      <c r="AV206" s="14"/>
      <c r="AW206" s="14"/>
      <c r="AX206" s="13" t="s">
        <v>158</v>
      </c>
      <c r="AY206" s="14"/>
      <c r="AZ206" s="14"/>
      <c r="BA206" s="14"/>
      <c r="BB206" s="14"/>
      <c r="BC206" s="14">
        <v>0</v>
      </c>
      <c r="BD206" s="14"/>
      <c r="BE206" s="14"/>
      <c r="BF206" s="14"/>
      <c r="BG206" s="14"/>
      <c r="BH206" s="13" t="s">
        <v>158</v>
      </c>
      <c r="BI206" s="14"/>
      <c r="BJ206" s="14"/>
      <c r="BK206" s="14"/>
      <c r="BL206" s="14"/>
    </row>
    <row r="207" spans="1:64" s="5" customFormat="1" ht="14.25" customHeight="1">
      <c r="A207" s="18"/>
      <c r="B207" s="18"/>
      <c r="C207" s="18"/>
      <c r="D207" s="18"/>
      <c r="E207" s="18"/>
      <c r="F207" s="18"/>
      <c r="G207" s="117" t="s">
        <v>242</v>
      </c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9"/>
      <c r="T207" s="18" t="s">
        <v>135</v>
      </c>
      <c r="U207" s="18"/>
      <c r="V207" s="18"/>
      <c r="W207" s="18"/>
      <c r="X207" s="18"/>
      <c r="Y207" s="18" t="s">
        <v>136</v>
      </c>
      <c r="Z207" s="18"/>
      <c r="AA207" s="18"/>
      <c r="AB207" s="18"/>
      <c r="AC207" s="18"/>
      <c r="AD207" s="18"/>
      <c r="AE207" s="18"/>
      <c r="AF207" s="18"/>
      <c r="AG207" s="18"/>
      <c r="AH207" s="18"/>
      <c r="AI207" s="13" t="s">
        <v>158</v>
      </c>
      <c r="AJ207" s="14"/>
      <c r="AK207" s="14"/>
      <c r="AL207" s="14"/>
      <c r="AM207" s="14"/>
      <c r="AN207" s="14">
        <v>0</v>
      </c>
      <c r="AO207" s="14"/>
      <c r="AP207" s="14"/>
      <c r="AQ207" s="14"/>
      <c r="AR207" s="14"/>
      <c r="AS207" s="13" t="s">
        <v>158</v>
      </c>
      <c r="AT207" s="14"/>
      <c r="AU207" s="14"/>
      <c r="AV207" s="14"/>
      <c r="AW207" s="14"/>
      <c r="AX207" s="13" t="s">
        <v>158</v>
      </c>
      <c r="AY207" s="14"/>
      <c r="AZ207" s="14"/>
      <c r="BA207" s="14"/>
      <c r="BB207" s="14"/>
      <c r="BC207" s="14">
        <v>0</v>
      </c>
      <c r="BD207" s="14"/>
      <c r="BE207" s="14"/>
      <c r="BF207" s="14"/>
      <c r="BG207" s="14"/>
      <c r="BH207" s="13" t="s">
        <v>158</v>
      </c>
      <c r="BI207" s="14"/>
      <c r="BJ207" s="14"/>
      <c r="BK207" s="14"/>
      <c r="BL207" s="14"/>
    </row>
    <row r="208" spans="1:64" s="5" customFormat="1" ht="14.25" customHeight="1">
      <c r="A208" s="18"/>
      <c r="B208" s="18"/>
      <c r="C208" s="18"/>
      <c r="D208" s="18"/>
      <c r="E208" s="18"/>
      <c r="F208" s="18"/>
      <c r="G208" s="117" t="s">
        <v>243</v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9"/>
      <c r="T208" s="18" t="s">
        <v>135</v>
      </c>
      <c r="U208" s="18"/>
      <c r="V208" s="18"/>
      <c r="W208" s="18"/>
      <c r="X208" s="18"/>
      <c r="Y208" s="18" t="s">
        <v>246</v>
      </c>
      <c r="Z208" s="18"/>
      <c r="AA208" s="18"/>
      <c r="AB208" s="18"/>
      <c r="AC208" s="18"/>
      <c r="AD208" s="18"/>
      <c r="AE208" s="18"/>
      <c r="AF208" s="18"/>
      <c r="AG208" s="18"/>
      <c r="AH208" s="18"/>
      <c r="AI208" s="13" t="s">
        <v>238</v>
      </c>
      <c r="AJ208" s="14"/>
      <c r="AK208" s="14"/>
      <c r="AL208" s="14"/>
      <c r="AM208" s="14"/>
      <c r="AN208" s="14">
        <v>0</v>
      </c>
      <c r="AO208" s="14"/>
      <c r="AP208" s="14"/>
      <c r="AQ208" s="14"/>
      <c r="AR208" s="14"/>
      <c r="AS208" s="13" t="s">
        <v>238</v>
      </c>
      <c r="AT208" s="14"/>
      <c r="AU208" s="14"/>
      <c r="AV208" s="14"/>
      <c r="AW208" s="14"/>
      <c r="AX208" s="13" t="s">
        <v>238</v>
      </c>
      <c r="AY208" s="14"/>
      <c r="AZ208" s="14"/>
      <c r="BA208" s="14"/>
      <c r="BB208" s="14"/>
      <c r="BC208" s="14">
        <v>0</v>
      </c>
      <c r="BD208" s="14"/>
      <c r="BE208" s="14"/>
      <c r="BF208" s="14"/>
      <c r="BG208" s="14"/>
      <c r="BH208" s="13" t="s">
        <v>238</v>
      </c>
      <c r="BI208" s="14"/>
      <c r="BJ208" s="14"/>
      <c r="BK208" s="14"/>
      <c r="BL208" s="14"/>
    </row>
    <row r="209" spans="1:64" s="5" customFormat="1" ht="17.25" customHeight="1">
      <c r="A209" s="18"/>
      <c r="B209" s="18"/>
      <c r="C209" s="18"/>
      <c r="D209" s="18"/>
      <c r="E209" s="18"/>
      <c r="F209" s="18"/>
      <c r="G209" s="117" t="s">
        <v>244</v>
      </c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9"/>
      <c r="T209" s="18" t="s">
        <v>135</v>
      </c>
      <c r="U209" s="18"/>
      <c r="V209" s="18"/>
      <c r="W209" s="18"/>
      <c r="X209" s="18"/>
      <c r="Y209" s="18" t="s">
        <v>136</v>
      </c>
      <c r="Z209" s="18"/>
      <c r="AA209" s="18"/>
      <c r="AB209" s="18"/>
      <c r="AC209" s="18"/>
      <c r="AD209" s="18"/>
      <c r="AE209" s="18"/>
      <c r="AF209" s="18"/>
      <c r="AG209" s="18"/>
      <c r="AH209" s="18"/>
      <c r="AI209" s="13" t="s">
        <v>157</v>
      </c>
      <c r="AJ209" s="14"/>
      <c r="AK209" s="14"/>
      <c r="AL209" s="14"/>
      <c r="AM209" s="14"/>
      <c r="AN209" s="14">
        <v>0</v>
      </c>
      <c r="AO209" s="14"/>
      <c r="AP209" s="14"/>
      <c r="AQ209" s="14"/>
      <c r="AR209" s="14"/>
      <c r="AS209" s="13" t="s">
        <v>157</v>
      </c>
      <c r="AT209" s="14"/>
      <c r="AU209" s="14"/>
      <c r="AV209" s="14"/>
      <c r="AW209" s="14"/>
      <c r="AX209" s="13" t="s">
        <v>157</v>
      </c>
      <c r="AY209" s="14"/>
      <c r="AZ209" s="14"/>
      <c r="BA209" s="14"/>
      <c r="BB209" s="14"/>
      <c r="BC209" s="14">
        <v>0</v>
      </c>
      <c r="BD209" s="14"/>
      <c r="BE209" s="14"/>
      <c r="BF209" s="14"/>
      <c r="BG209" s="14"/>
      <c r="BH209" s="13" t="s">
        <v>157</v>
      </c>
      <c r="BI209" s="14"/>
      <c r="BJ209" s="14"/>
      <c r="BK209" s="14"/>
      <c r="BL209" s="14"/>
    </row>
    <row r="210" spans="1:64" s="5" customFormat="1" ht="39" customHeight="1">
      <c r="A210" s="18"/>
      <c r="B210" s="18"/>
      <c r="C210" s="18"/>
      <c r="D210" s="18"/>
      <c r="E210" s="18"/>
      <c r="F210" s="18"/>
      <c r="G210" s="117" t="s">
        <v>245</v>
      </c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9"/>
      <c r="T210" s="18" t="s">
        <v>135</v>
      </c>
      <c r="U210" s="18"/>
      <c r="V210" s="18"/>
      <c r="W210" s="18"/>
      <c r="X210" s="18"/>
      <c r="Y210" s="18" t="s">
        <v>136</v>
      </c>
      <c r="Z210" s="18"/>
      <c r="AA210" s="18"/>
      <c r="AB210" s="18"/>
      <c r="AC210" s="18"/>
      <c r="AD210" s="18"/>
      <c r="AE210" s="18"/>
      <c r="AF210" s="18"/>
      <c r="AG210" s="18"/>
      <c r="AH210" s="18"/>
      <c r="AI210" s="13" t="s">
        <v>238</v>
      </c>
      <c r="AJ210" s="14"/>
      <c r="AK210" s="14"/>
      <c r="AL210" s="14"/>
      <c r="AM210" s="14"/>
      <c r="AN210" s="14">
        <v>0</v>
      </c>
      <c r="AO210" s="14"/>
      <c r="AP210" s="14"/>
      <c r="AQ210" s="14"/>
      <c r="AR210" s="14"/>
      <c r="AS210" s="13" t="s">
        <v>238</v>
      </c>
      <c r="AT210" s="14"/>
      <c r="AU210" s="14"/>
      <c r="AV210" s="14"/>
      <c r="AW210" s="14"/>
      <c r="AX210" s="13" t="s">
        <v>238</v>
      </c>
      <c r="AY210" s="14"/>
      <c r="AZ210" s="14"/>
      <c r="BA210" s="14"/>
      <c r="BB210" s="14"/>
      <c r="BC210" s="14">
        <v>0</v>
      </c>
      <c r="BD210" s="14"/>
      <c r="BE210" s="14"/>
      <c r="BF210" s="14"/>
      <c r="BG210" s="14"/>
      <c r="BH210" s="13" t="s">
        <v>238</v>
      </c>
      <c r="BI210" s="14"/>
      <c r="BJ210" s="14"/>
      <c r="BK210" s="14"/>
      <c r="BL210" s="14"/>
    </row>
    <row r="211" spans="1:64" s="4" customFormat="1" ht="14.25">
      <c r="A211" s="76"/>
      <c r="B211" s="76"/>
      <c r="C211" s="76"/>
      <c r="D211" s="76"/>
      <c r="E211" s="76"/>
      <c r="F211" s="76"/>
      <c r="G211" s="93" t="s">
        <v>137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1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12" t="s">
        <v>0</v>
      </c>
      <c r="AJ211" s="12"/>
      <c r="AK211" s="12"/>
      <c r="AL211" s="12"/>
      <c r="AM211" s="12"/>
      <c r="AN211" s="12" t="s">
        <v>0</v>
      </c>
      <c r="AO211" s="12"/>
      <c r="AP211" s="12"/>
      <c r="AQ211" s="12"/>
      <c r="AR211" s="12"/>
      <c r="AS211" s="12" t="s">
        <v>0</v>
      </c>
      <c r="AT211" s="12"/>
      <c r="AU211" s="12"/>
      <c r="AV211" s="12"/>
      <c r="AW211" s="12"/>
      <c r="AX211" s="12" t="s">
        <v>0</v>
      </c>
      <c r="AY211" s="12"/>
      <c r="AZ211" s="12"/>
      <c r="BA211" s="12"/>
      <c r="BB211" s="12"/>
      <c r="BC211" s="12" t="s">
        <v>0</v>
      </c>
      <c r="BD211" s="12"/>
      <c r="BE211" s="12"/>
      <c r="BF211" s="12"/>
      <c r="BG211" s="12"/>
      <c r="BH211" s="12" t="s">
        <v>0</v>
      </c>
      <c r="BI211" s="12"/>
      <c r="BJ211" s="12"/>
      <c r="BK211" s="12"/>
      <c r="BL211" s="12"/>
    </row>
    <row r="212" spans="1:64" s="5" customFormat="1" ht="28.5" customHeight="1">
      <c r="A212" s="18"/>
      <c r="B212" s="18"/>
      <c r="C212" s="18"/>
      <c r="D212" s="18"/>
      <c r="E212" s="18"/>
      <c r="F212" s="18"/>
      <c r="G212" s="117" t="s">
        <v>247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9"/>
      <c r="T212" s="18" t="s">
        <v>135</v>
      </c>
      <c r="U212" s="18"/>
      <c r="V212" s="18"/>
      <c r="W212" s="18"/>
      <c r="X212" s="18"/>
      <c r="Y212" s="117" t="s">
        <v>139</v>
      </c>
      <c r="Z212" s="118"/>
      <c r="AA212" s="118"/>
      <c r="AB212" s="118"/>
      <c r="AC212" s="118"/>
      <c r="AD212" s="118"/>
      <c r="AE212" s="118"/>
      <c r="AF212" s="118"/>
      <c r="AG212" s="118"/>
      <c r="AH212" s="119"/>
      <c r="AI212" s="13" t="s">
        <v>158</v>
      </c>
      <c r="AJ212" s="14"/>
      <c r="AK212" s="14"/>
      <c r="AL212" s="14"/>
      <c r="AM212" s="14"/>
      <c r="AN212" s="14">
        <v>0</v>
      </c>
      <c r="AO212" s="14"/>
      <c r="AP212" s="14"/>
      <c r="AQ212" s="14"/>
      <c r="AR212" s="14"/>
      <c r="AS212" s="14">
        <v>0</v>
      </c>
      <c r="AT212" s="14"/>
      <c r="AU212" s="14"/>
      <c r="AV212" s="14"/>
      <c r="AW212" s="14"/>
      <c r="AX212" s="13" t="s">
        <v>158</v>
      </c>
      <c r="AY212" s="14"/>
      <c r="AZ212" s="14"/>
      <c r="BA212" s="14"/>
      <c r="BB212" s="14"/>
      <c r="BC212" s="14">
        <v>0</v>
      </c>
      <c r="BD212" s="14"/>
      <c r="BE212" s="14"/>
      <c r="BF212" s="14"/>
      <c r="BG212" s="14"/>
      <c r="BH212" s="14">
        <v>0</v>
      </c>
      <c r="BI212" s="14"/>
      <c r="BJ212" s="14"/>
      <c r="BK212" s="14"/>
      <c r="BL212" s="14"/>
    </row>
    <row r="213" spans="1:64" s="4" customFormat="1" ht="14.25">
      <c r="A213" s="76"/>
      <c r="B213" s="76"/>
      <c r="C213" s="76"/>
      <c r="D213" s="76"/>
      <c r="E213" s="76"/>
      <c r="F213" s="76"/>
      <c r="G213" s="93" t="s">
        <v>138</v>
      </c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1"/>
      <c r="T213" s="76"/>
      <c r="U213" s="76"/>
      <c r="V213" s="76"/>
      <c r="W213" s="76"/>
      <c r="X213" s="76"/>
      <c r="Y213" s="93"/>
      <c r="Z213" s="94"/>
      <c r="AA213" s="94"/>
      <c r="AB213" s="94"/>
      <c r="AC213" s="94"/>
      <c r="AD213" s="94"/>
      <c r="AE213" s="94"/>
      <c r="AF213" s="94"/>
      <c r="AG213" s="94"/>
      <c r="AH213" s="95"/>
      <c r="AI213" s="12" t="s">
        <v>0</v>
      </c>
      <c r="AJ213" s="12"/>
      <c r="AK213" s="12"/>
      <c r="AL213" s="12"/>
      <c r="AM213" s="12"/>
      <c r="AN213" s="12" t="s">
        <v>0</v>
      </c>
      <c r="AO213" s="12"/>
      <c r="AP213" s="12"/>
      <c r="AQ213" s="12"/>
      <c r="AR213" s="12"/>
      <c r="AS213" s="12" t="s">
        <v>0</v>
      </c>
      <c r="AT213" s="12"/>
      <c r="AU213" s="12"/>
      <c r="AV213" s="12"/>
      <c r="AW213" s="12"/>
      <c r="AX213" s="12" t="s">
        <v>0</v>
      </c>
      <c r="AY213" s="12"/>
      <c r="AZ213" s="12"/>
      <c r="BA213" s="12"/>
      <c r="BB213" s="12"/>
      <c r="BC213" s="12" t="s">
        <v>0</v>
      </c>
      <c r="BD213" s="12"/>
      <c r="BE213" s="12"/>
      <c r="BF213" s="12"/>
      <c r="BG213" s="12"/>
      <c r="BH213" s="12" t="s">
        <v>0</v>
      </c>
      <c r="BI213" s="12"/>
      <c r="BJ213" s="12"/>
      <c r="BK213" s="12"/>
      <c r="BL213" s="12"/>
    </row>
    <row r="214" spans="1:64" s="5" customFormat="1" ht="28.5" customHeight="1">
      <c r="A214" s="18"/>
      <c r="B214" s="18"/>
      <c r="C214" s="18"/>
      <c r="D214" s="18"/>
      <c r="E214" s="18"/>
      <c r="F214" s="18"/>
      <c r="G214" s="117" t="s">
        <v>248</v>
      </c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9"/>
      <c r="T214" s="18" t="s">
        <v>135</v>
      </c>
      <c r="U214" s="18"/>
      <c r="V214" s="18"/>
      <c r="W214" s="18"/>
      <c r="X214" s="18"/>
      <c r="Y214" s="117" t="s">
        <v>139</v>
      </c>
      <c r="Z214" s="118"/>
      <c r="AA214" s="118"/>
      <c r="AB214" s="118"/>
      <c r="AC214" s="118"/>
      <c r="AD214" s="118"/>
      <c r="AE214" s="118"/>
      <c r="AF214" s="118"/>
      <c r="AG214" s="118"/>
      <c r="AH214" s="119"/>
      <c r="AI214" s="13" t="s">
        <v>158</v>
      </c>
      <c r="AJ214" s="14"/>
      <c r="AK214" s="14"/>
      <c r="AL214" s="14"/>
      <c r="AM214" s="14"/>
      <c r="AN214" s="14">
        <v>0</v>
      </c>
      <c r="AO214" s="14"/>
      <c r="AP214" s="14"/>
      <c r="AQ214" s="14"/>
      <c r="AR214" s="14"/>
      <c r="AS214" s="14">
        <v>0</v>
      </c>
      <c r="AT214" s="14"/>
      <c r="AU214" s="14"/>
      <c r="AV214" s="14"/>
      <c r="AW214" s="14"/>
      <c r="AX214" s="13" t="s">
        <v>158</v>
      </c>
      <c r="AY214" s="14"/>
      <c r="AZ214" s="14"/>
      <c r="BA214" s="14"/>
      <c r="BB214" s="14"/>
      <c r="BC214" s="14">
        <v>0</v>
      </c>
      <c r="BD214" s="14"/>
      <c r="BE214" s="14"/>
      <c r="BF214" s="14"/>
      <c r="BG214" s="14"/>
      <c r="BH214" s="14">
        <v>0</v>
      </c>
      <c r="BI214" s="14"/>
      <c r="BJ214" s="14"/>
      <c r="BK214" s="14"/>
      <c r="BL214" s="14"/>
    </row>
    <row r="215" spans="1:64" s="4" customFormat="1" ht="14.25">
      <c r="A215" s="76"/>
      <c r="B215" s="76"/>
      <c r="C215" s="76"/>
      <c r="D215" s="76"/>
      <c r="E215" s="76"/>
      <c r="F215" s="76"/>
      <c r="G215" s="93" t="s">
        <v>175</v>
      </c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1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12" t="s">
        <v>0</v>
      </c>
      <c r="AJ215" s="12"/>
      <c r="AK215" s="12"/>
      <c r="AL215" s="12"/>
      <c r="AM215" s="12"/>
      <c r="AN215" s="12" t="s">
        <v>0</v>
      </c>
      <c r="AO215" s="12"/>
      <c r="AP215" s="12"/>
      <c r="AQ215" s="12"/>
      <c r="AR215" s="12"/>
      <c r="AS215" s="12" t="s">
        <v>0</v>
      </c>
      <c r="AT215" s="12"/>
      <c r="AU215" s="12"/>
      <c r="AV215" s="12"/>
      <c r="AW215" s="12"/>
      <c r="AX215" s="12" t="s">
        <v>0</v>
      </c>
      <c r="AY215" s="12"/>
      <c r="AZ215" s="12"/>
      <c r="BA215" s="12"/>
      <c r="BB215" s="12"/>
      <c r="BC215" s="12" t="s">
        <v>0</v>
      </c>
      <c r="BD215" s="12"/>
      <c r="BE215" s="12"/>
      <c r="BF215" s="12"/>
      <c r="BG215" s="12"/>
      <c r="BH215" s="12" t="s">
        <v>0</v>
      </c>
      <c r="BI215" s="12"/>
      <c r="BJ215" s="12"/>
      <c r="BK215" s="12"/>
      <c r="BL215" s="12"/>
    </row>
    <row r="216" spans="1:64" s="5" customFormat="1" ht="28.5" customHeight="1">
      <c r="A216" s="18"/>
      <c r="B216" s="18"/>
      <c r="C216" s="18"/>
      <c r="D216" s="18"/>
      <c r="E216" s="18"/>
      <c r="F216" s="18"/>
      <c r="G216" s="117" t="s">
        <v>249</v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9"/>
      <c r="T216" s="18" t="s">
        <v>250</v>
      </c>
      <c r="U216" s="18"/>
      <c r="V216" s="18"/>
      <c r="W216" s="18"/>
      <c r="X216" s="18"/>
      <c r="Y216" s="18" t="s">
        <v>139</v>
      </c>
      <c r="Z216" s="18"/>
      <c r="AA216" s="18"/>
      <c r="AB216" s="18"/>
      <c r="AC216" s="18"/>
      <c r="AD216" s="18"/>
      <c r="AE216" s="18"/>
      <c r="AF216" s="18"/>
      <c r="AG216" s="18"/>
      <c r="AH216" s="18"/>
      <c r="AI216" s="13" t="s">
        <v>251</v>
      </c>
      <c r="AJ216" s="14"/>
      <c r="AK216" s="14"/>
      <c r="AL216" s="14"/>
      <c r="AM216" s="14"/>
      <c r="AN216" s="14"/>
      <c r="AO216" s="14"/>
      <c r="AP216" s="14"/>
      <c r="AQ216" s="14"/>
      <c r="AR216" s="14"/>
      <c r="AS216" s="13" t="s">
        <v>251</v>
      </c>
      <c r="AT216" s="14"/>
      <c r="AU216" s="14"/>
      <c r="AV216" s="14"/>
      <c r="AW216" s="14"/>
      <c r="AX216" s="13" t="s">
        <v>251</v>
      </c>
      <c r="AY216" s="14"/>
      <c r="AZ216" s="14"/>
      <c r="BA216" s="14"/>
      <c r="BB216" s="14"/>
      <c r="BC216" s="14"/>
      <c r="BD216" s="14"/>
      <c r="BE216" s="14"/>
      <c r="BF216" s="14"/>
      <c r="BG216" s="14"/>
      <c r="BH216" s="13" t="s">
        <v>251</v>
      </c>
      <c r="BI216" s="14"/>
      <c r="BJ216" s="14"/>
      <c r="BK216" s="14"/>
      <c r="BL216" s="14"/>
    </row>
    <row r="218" spans="1:64" ht="14.25" customHeight="1">
      <c r="A218" s="68" t="s">
        <v>11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</row>
    <row r="219" spans="1:64" ht="15" customHeight="1">
      <c r="A219" s="61" t="s">
        <v>152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</row>
    <row r="221" spans="1:64" ht="12.75" customHeight="1">
      <c r="A221" s="18" t="s">
        <v>12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 t="s">
        <v>176</v>
      </c>
      <c r="P221" s="18"/>
      <c r="Q221" s="18"/>
      <c r="R221" s="18"/>
      <c r="S221" s="18"/>
      <c r="T221" s="18"/>
      <c r="U221" s="18"/>
      <c r="V221" s="18"/>
      <c r="W221" s="18"/>
      <c r="X221" s="18"/>
      <c r="Y221" s="18" t="s">
        <v>177</v>
      </c>
      <c r="Z221" s="18"/>
      <c r="AA221" s="18"/>
      <c r="AB221" s="18"/>
      <c r="AC221" s="18"/>
      <c r="AD221" s="18"/>
      <c r="AE221" s="18"/>
      <c r="AF221" s="18"/>
      <c r="AG221" s="18"/>
      <c r="AH221" s="18"/>
      <c r="AI221" s="18" t="s">
        <v>178</v>
      </c>
      <c r="AJ221" s="18"/>
      <c r="AK221" s="18"/>
      <c r="AL221" s="18"/>
      <c r="AM221" s="18"/>
      <c r="AN221" s="18"/>
      <c r="AO221" s="18"/>
      <c r="AP221" s="18"/>
      <c r="AQ221" s="18"/>
      <c r="AR221" s="18"/>
      <c r="AS221" s="18" t="s">
        <v>148</v>
      </c>
      <c r="AT221" s="18"/>
      <c r="AU221" s="18"/>
      <c r="AV221" s="18"/>
      <c r="AW221" s="18"/>
      <c r="AX221" s="18"/>
      <c r="AY221" s="18"/>
      <c r="AZ221" s="18"/>
      <c r="BA221" s="18"/>
      <c r="BB221" s="18"/>
      <c r="BC221" s="18" t="s">
        <v>192</v>
      </c>
      <c r="BD221" s="18"/>
      <c r="BE221" s="18"/>
      <c r="BF221" s="18"/>
      <c r="BG221" s="18"/>
      <c r="BH221" s="18"/>
      <c r="BI221" s="18"/>
      <c r="BJ221" s="18"/>
      <c r="BK221" s="18"/>
      <c r="BL221" s="18"/>
    </row>
    <row r="222" spans="1:64" ht="30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 t="s">
        <v>5</v>
      </c>
      <c r="P222" s="18"/>
      <c r="Q222" s="18"/>
      <c r="R222" s="18"/>
      <c r="S222" s="18"/>
      <c r="T222" s="18" t="s">
        <v>4</v>
      </c>
      <c r="U222" s="18"/>
      <c r="V222" s="18"/>
      <c r="W222" s="18"/>
      <c r="X222" s="18"/>
      <c r="Y222" s="18" t="s">
        <v>5</v>
      </c>
      <c r="Z222" s="18"/>
      <c r="AA222" s="18"/>
      <c r="AB222" s="18"/>
      <c r="AC222" s="18"/>
      <c r="AD222" s="18" t="s">
        <v>4</v>
      </c>
      <c r="AE222" s="18"/>
      <c r="AF222" s="18"/>
      <c r="AG222" s="18"/>
      <c r="AH222" s="18"/>
      <c r="AI222" s="18" t="s">
        <v>5</v>
      </c>
      <c r="AJ222" s="18"/>
      <c r="AK222" s="18"/>
      <c r="AL222" s="18"/>
      <c r="AM222" s="18"/>
      <c r="AN222" s="18" t="s">
        <v>4</v>
      </c>
      <c r="AO222" s="18"/>
      <c r="AP222" s="18"/>
      <c r="AQ222" s="18"/>
      <c r="AR222" s="18"/>
      <c r="AS222" s="18" t="s">
        <v>5</v>
      </c>
      <c r="AT222" s="18"/>
      <c r="AU222" s="18"/>
      <c r="AV222" s="18"/>
      <c r="AW222" s="18"/>
      <c r="AX222" s="18" t="s">
        <v>4</v>
      </c>
      <c r="AY222" s="18"/>
      <c r="AZ222" s="18"/>
      <c r="BA222" s="18"/>
      <c r="BB222" s="18"/>
      <c r="BC222" s="18" t="s">
        <v>5</v>
      </c>
      <c r="BD222" s="18"/>
      <c r="BE222" s="18"/>
      <c r="BF222" s="18"/>
      <c r="BG222" s="18"/>
      <c r="BH222" s="18" t="s">
        <v>4</v>
      </c>
      <c r="BI222" s="18"/>
      <c r="BJ222" s="18"/>
      <c r="BK222" s="18"/>
      <c r="BL222" s="18"/>
    </row>
    <row r="223" spans="1:64" ht="15" customHeight="1">
      <c r="A223" s="18">
        <v>2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>
        <v>3</v>
      </c>
      <c r="P223" s="18"/>
      <c r="Q223" s="18"/>
      <c r="R223" s="18"/>
      <c r="S223" s="18"/>
      <c r="T223" s="18">
        <v>4</v>
      </c>
      <c r="U223" s="18"/>
      <c r="V223" s="18"/>
      <c r="W223" s="18"/>
      <c r="X223" s="18"/>
      <c r="Y223" s="18">
        <v>5</v>
      </c>
      <c r="Z223" s="18"/>
      <c r="AA223" s="18"/>
      <c r="AB223" s="18"/>
      <c r="AC223" s="18"/>
      <c r="AD223" s="18">
        <v>6</v>
      </c>
      <c r="AE223" s="18"/>
      <c r="AF223" s="18"/>
      <c r="AG223" s="18"/>
      <c r="AH223" s="18"/>
      <c r="AI223" s="18">
        <v>7</v>
      </c>
      <c r="AJ223" s="18"/>
      <c r="AK223" s="18"/>
      <c r="AL223" s="18"/>
      <c r="AM223" s="18"/>
      <c r="AN223" s="18">
        <v>8</v>
      </c>
      <c r="AO223" s="18"/>
      <c r="AP223" s="18"/>
      <c r="AQ223" s="18"/>
      <c r="AR223" s="18"/>
      <c r="AS223" s="18">
        <v>9</v>
      </c>
      <c r="AT223" s="18"/>
      <c r="AU223" s="18"/>
      <c r="AV223" s="18"/>
      <c r="AW223" s="18"/>
      <c r="AX223" s="18">
        <v>10</v>
      </c>
      <c r="AY223" s="18"/>
      <c r="AZ223" s="18"/>
      <c r="BA223" s="18"/>
      <c r="BB223" s="18"/>
      <c r="BC223" s="18">
        <v>11</v>
      </c>
      <c r="BD223" s="18"/>
      <c r="BE223" s="18"/>
      <c r="BF223" s="18"/>
      <c r="BG223" s="18"/>
      <c r="BH223" s="18">
        <v>12</v>
      </c>
      <c r="BI223" s="18"/>
      <c r="BJ223" s="18"/>
      <c r="BK223" s="18"/>
      <c r="BL223" s="18"/>
    </row>
    <row r="224" spans="1:73" s="1" customFormat="1" ht="12.75" customHeight="1" hidden="1">
      <c r="A224" s="27" t="s">
        <v>50</v>
      </c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9"/>
      <c r="O224" s="20" t="s">
        <v>58</v>
      </c>
      <c r="P224" s="20"/>
      <c r="Q224" s="20"/>
      <c r="R224" s="20"/>
      <c r="S224" s="20"/>
      <c r="T224" s="19" t="s">
        <v>59</v>
      </c>
      <c r="U224" s="19"/>
      <c r="V224" s="19"/>
      <c r="W224" s="19"/>
      <c r="X224" s="19"/>
      <c r="Y224" s="20" t="s">
        <v>60</v>
      </c>
      <c r="Z224" s="20"/>
      <c r="AA224" s="20"/>
      <c r="AB224" s="20"/>
      <c r="AC224" s="20"/>
      <c r="AD224" s="19" t="s">
        <v>61</v>
      </c>
      <c r="AE224" s="19"/>
      <c r="AF224" s="19"/>
      <c r="AG224" s="19"/>
      <c r="AH224" s="19"/>
      <c r="AI224" s="20" t="s">
        <v>51</v>
      </c>
      <c r="AJ224" s="20"/>
      <c r="AK224" s="20"/>
      <c r="AL224" s="20"/>
      <c r="AM224" s="20"/>
      <c r="AN224" s="19" t="s">
        <v>52</v>
      </c>
      <c r="AO224" s="19"/>
      <c r="AP224" s="19"/>
      <c r="AQ224" s="19"/>
      <c r="AR224" s="19"/>
      <c r="AS224" s="20" t="s">
        <v>53</v>
      </c>
      <c r="AT224" s="20"/>
      <c r="AU224" s="20"/>
      <c r="AV224" s="20"/>
      <c r="AW224" s="20"/>
      <c r="AX224" s="19" t="s">
        <v>54</v>
      </c>
      <c r="AY224" s="19"/>
      <c r="AZ224" s="19"/>
      <c r="BA224" s="19"/>
      <c r="BB224" s="19"/>
      <c r="BC224" s="20" t="s">
        <v>55</v>
      </c>
      <c r="BD224" s="20"/>
      <c r="BE224" s="20"/>
      <c r="BF224" s="20"/>
      <c r="BG224" s="20"/>
      <c r="BH224" s="19" t="s">
        <v>56</v>
      </c>
      <c r="BI224" s="19"/>
      <c r="BJ224" s="19"/>
      <c r="BK224" s="19"/>
      <c r="BL224" s="19"/>
      <c r="BU224" t="s">
        <v>41</v>
      </c>
    </row>
    <row r="225" spans="1:64" s="4" customFormat="1" ht="36.75" customHeight="1">
      <c r="A225" s="39" t="s">
        <v>237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  <c r="O225" s="53">
        <v>36409</v>
      </c>
      <c r="P225" s="53"/>
      <c r="Q225" s="53"/>
      <c r="R225" s="53"/>
      <c r="S225" s="53"/>
      <c r="T225" s="53">
        <v>0</v>
      </c>
      <c r="U225" s="53"/>
      <c r="V225" s="53"/>
      <c r="W225" s="53"/>
      <c r="X225" s="53"/>
      <c r="Y225" s="53">
        <v>151110</v>
      </c>
      <c r="Z225" s="53"/>
      <c r="AA225" s="53"/>
      <c r="AB225" s="53"/>
      <c r="AC225" s="53"/>
      <c r="AD225" s="53">
        <v>0</v>
      </c>
      <c r="AE225" s="53"/>
      <c r="AF225" s="53"/>
      <c r="AG225" s="53"/>
      <c r="AH225" s="53"/>
      <c r="AI225" s="53">
        <v>176619</v>
      </c>
      <c r="AJ225" s="53"/>
      <c r="AK225" s="53"/>
      <c r="AL225" s="53"/>
      <c r="AM225" s="53"/>
      <c r="AN225" s="53">
        <v>0</v>
      </c>
      <c r="AO225" s="53"/>
      <c r="AP225" s="53"/>
      <c r="AQ225" s="53"/>
      <c r="AR225" s="53"/>
      <c r="AS225" s="21">
        <v>176619</v>
      </c>
      <c r="AT225" s="22"/>
      <c r="AU225" s="22"/>
      <c r="AV225" s="22"/>
      <c r="AW225" s="23"/>
      <c r="AX225" s="53">
        <v>0</v>
      </c>
      <c r="AY225" s="53"/>
      <c r="AZ225" s="53"/>
      <c r="BA225" s="53"/>
      <c r="BB225" s="53"/>
      <c r="BC225" s="53">
        <v>176619</v>
      </c>
      <c r="BD225" s="53"/>
      <c r="BE225" s="53"/>
      <c r="BF225" s="53"/>
      <c r="BG225" s="53"/>
      <c r="BH225" s="53">
        <v>0</v>
      </c>
      <c r="BI225" s="53"/>
      <c r="BJ225" s="53"/>
      <c r="BK225" s="53"/>
      <c r="BL225" s="53"/>
    </row>
    <row r="226" spans="1:64" s="5" customFormat="1" ht="14.25" customHeight="1">
      <c r="A226" s="133" t="s">
        <v>140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5"/>
      <c r="O226" s="136">
        <f>O225-O228</f>
        <v>29482</v>
      </c>
      <c r="P226" s="136"/>
      <c r="Q226" s="136"/>
      <c r="R226" s="136"/>
      <c r="S226" s="136"/>
      <c r="T226" s="136">
        <v>0</v>
      </c>
      <c r="U226" s="136"/>
      <c r="V226" s="136"/>
      <c r="W226" s="136"/>
      <c r="X226" s="136"/>
      <c r="Y226" s="136">
        <f>Y225-Y228-Y229</f>
        <v>112718</v>
      </c>
      <c r="Z226" s="136"/>
      <c r="AA226" s="136"/>
      <c r="AB226" s="136"/>
      <c r="AC226" s="136"/>
      <c r="AD226" s="136">
        <v>0</v>
      </c>
      <c r="AE226" s="136"/>
      <c r="AF226" s="136"/>
      <c r="AG226" s="136"/>
      <c r="AH226" s="136"/>
      <c r="AI226" s="136">
        <f>AI225-AI228-AI229</f>
        <v>150272</v>
      </c>
      <c r="AJ226" s="136"/>
      <c r="AK226" s="136"/>
      <c r="AL226" s="136"/>
      <c r="AM226" s="136"/>
      <c r="AN226" s="136">
        <v>0</v>
      </c>
      <c r="AO226" s="136"/>
      <c r="AP226" s="136"/>
      <c r="AQ226" s="136"/>
      <c r="AR226" s="136"/>
      <c r="AS226" s="137">
        <v>150272</v>
      </c>
      <c r="AT226" s="138"/>
      <c r="AU226" s="138"/>
      <c r="AV226" s="138"/>
      <c r="AW226" s="139"/>
      <c r="AX226" s="136">
        <v>0</v>
      </c>
      <c r="AY226" s="136"/>
      <c r="AZ226" s="136"/>
      <c r="BA226" s="136"/>
      <c r="BB226" s="136"/>
      <c r="BC226" s="140">
        <v>150272</v>
      </c>
      <c r="BD226" s="140"/>
      <c r="BE226" s="140"/>
      <c r="BF226" s="140"/>
      <c r="BG226" s="140"/>
      <c r="BH226" s="136">
        <v>0</v>
      </c>
      <c r="BI226" s="136"/>
      <c r="BJ226" s="136"/>
      <c r="BK226" s="136"/>
      <c r="BL226" s="136"/>
    </row>
    <row r="227" spans="1:64" s="5" customFormat="1" ht="28.5" customHeight="1">
      <c r="A227" s="129" t="s">
        <v>199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5"/>
      <c r="O227" s="136">
        <v>19153</v>
      </c>
      <c r="P227" s="136"/>
      <c r="Q227" s="136"/>
      <c r="R227" s="136"/>
      <c r="S227" s="136"/>
      <c r="T227" s="136">
        <v>0</v>
      </c>
      <c r="U227" s="136"/>
      <c r="V227" s="136"/>
      <c r="W227" s="136"/>
      <c r="X227" s="136"/>
      <c r="Y227" s="136">
        <v>84200</v>
      </c>
      <c r="Z227" s="136"/>
      <c r="AA227" s="136"/>
      <c r="AB227" s="136"/>
      <c r="AC227" s="136"/>
      <c r="AD227" s="136">
        <v>0</v>
      </c>
      <c r="AE227" s="136"/>
      <c r="AF227" s="136"/>
      <c r="AG227" s="136"/>
      <c r="AH227" s="136"/>
      <c r="AI227" s="136">
        <v>109206</v>
      </c>
      <c r="AJ227" s="136"/>
      <c r="AK227" s="136"/>
      <c r="AL227" s="136"/>
      <c r="AM227" s="136"/>
      <c r="AN227" s="136">
        <v>0</v>
      </c>
      <c r="AO227" s="136"/>
      <c r="AP227" s="136"/>
      <c r="AQ227" s="136"/>
      <c r="AR227" s="136"/>
      <c r="AS227" s="137">
        <v>109206</v>
      </c>
      <c r="AT227" s="138"/>
      <c r="AU227" s="138"/>
      <c r="AV227" s="138"/>
      <c r="AW227" s="139"/>
      <c r="AX227" s="136">
        <v>0</v>
      </c>
      <c r="AY227" s="136"/>
      <c r="AZ227" s="136"/>
      <c r="BA227" s="136"/>
      <c r="BB227" s="136"/>
      <c r="BC227" s="140">
        <v>109206</v>
      </c>
      <c r="BD227" s="140"/>
      <c r="BE227" s="140"/>
      <c r="BF227" s="140"/>
      <c r="BG227" s="140"/>
      <c r="BH227" s="136">
        <v>0</v>
      </c>
      <c r="BI227" s="136"/>
      <c r="BJ227" s="136"/>
      <c r="BK227" s="136"/>
      <c r="BL227" s="136"/>
    </row>
    <row r="228" spans="1:64" s="5" customFormat="1" ht="12.75" customHeight="1">
      <c r="A228" s="133" t="s">
        <v>141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5"/>
      <c r="O228" s="136">
        <v>6927</v>
      </c>
      <c r="P228" s="136"/>
      <c r="Q228" s="136"/>
      <c r="R228" s="136"/>
      <c r="S228" s="136"/>
      <c r="T228" s="136">
        <v>0</v>
      </c>
      <c r="U228" s="136"/>
      <c r="V228" s="136"/>
      <c r="W228" s="136"/>
      <c r="X228" s="136"/>
      <c r="Y228" s="136">
        <f>29300+4546</f>
        <v>33846</v>
      </c>
      <c r="Z228" s="136"/>
      <c r="AA228" s="136"/>
      <c r="AB228" s="136"/>
      <c r="AC228" s="136"/>
      <c r="AD228" s="136">
        <v>0</v>
      </c>
      <c r="AE228" s="136"/>
      <c r="AF228" s="136"/>
      <c r="AG228" s="136"/>
      <c r="AH228" s="136"/>
      <c r="AI228" s="136">
        <f>16435+4956</f>
        <v>21391</v>
      </c>
      <c r="AJ228" s="136"/>
      <c r="AK228" s="136"/>
      <c r="AL228" s="136"/>
      <c r="AM228" s="136"/>
      <c r="AN228" s="136">
        <v>0</v>
      </c>
      <c r="AO228" s="136"/>
      <c r="AP228" s="136"/>
      <c r="AQ228" s="136"/>
      <c r="AR228" s="136"/>
      <c r="AS228" s="137">
        <v>21391</v>
      </c>
      <c r="AT228" s="138"/>
      <c r="AU228" s="138"/>
      <c r="AV228" s="138"/>
      <c r="AW228" s="139"/>
      <c r="AX228" s="136">
        <v>0</v>
      </c>
      <c r="AY228" s="136"/>
      <c r="AZ228" s="136"/>
      <c r="BA228" s="136"/>
      <c r="BB228" s="136"/>
      <c r="BC228" s="140">
        <v>21391</v>
      </c>
      <c r="BD228" s="140"/>
      <c r="BE228" s="140"/>
      <c r="BF228" s="140"/>
      <c r="BG228" s="140"/>
      <c r="BH228" s="136">
        <v>0</v>
      </c>
      <c r="BI228" s="136"/>
      <c r="BJ228" s="136"/>
      <c r="BK228" s="136"/>
      <c r="BL228" s="136"/>
    </row>
    <row r="229" spans="1:64" s="5" customFormat="1" ht="15" customHeight="1">
      <c r="A229" s="133" t="s">
        <v>142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5"/>
      <c r="O229" s="136">
        <v>0</v>
      </c>
      <c r="P229" s="136"/>
      <c r="Q229" s="136"/>
      <c r="R229" s="136"/>
      <c r="S229" s="136"/>
      <c r="T229" s="136">
        <v>0</v>
      </c>
      <c r="U229" s="136"/>
      <c r="V229" s="136"/>
      <c r="W229" s="136"/>
      <c r="X229" s="136"/>
      <c r="Y229" s="136">
        <v>4546</v>
      </c>
      <c r="Z229" s="136"/>
      <c r="AA229" s="136"/>
      <c r="AB229" s="136"/>
      <c r="AC229" s="136"/>
      <c r="AD229" s="136">
        <v>0</v>
      </c>
      <c r="AE229" s="136"/>
      <c r="AF229" s="136"/>
      <c r="AG229" s="136"/>
      <c r="AH229" s="136"/>
      <c r="AI229" s="136">
        <v>4956</v>
      </c>
      <c r="AJ229" s="136"/>
      <c r="AK229" s="136"/>
      <c r="AL229" s="136"/>
      <c r="AM229" s="136"/>
      <c r="AN229" s="136">
        <v>0</v>
      </c>
      <c r="AO229" s="136"/>
      <c r="AP229" s="136"/>
      <c r="AQ229" s="136"/>
      <c r="AR229" s="136"/>
      <c r="AS229" s="137">
        <v>4956</v>
      </c>
      <c r="AT229" s="138"/>
      <c r="AU229" s="138"/>
      <c r="AV229" s="138"/>
      <c r="AW229" s="139"/>
      <c r="AX229" s="136">
        <v>0</v>
      </c>
      <c r="AY229" s="136"/>
      <c r="AZ229" s="136"/>
      <c r="BA229" s="136"/>
      <c r="BB229" s="136"/>
      <c r="BC229" s="140">
        <v>4956</v>
      </c>
      <c r="BD229" s="140"/>
      <c r="BE229" s="140"/>
      <c r="BF229" s="140"/>
      <c r="BG229" s="140"/>
      <c r="BH229" s="136">
        <v>0</v>
      </c>
      <c r="BI229" s="136"/>
      <c r="BJ229" s="136"/>
      <c r="BK229" s="136"/>
      <c r="BL229" s="136"/>
    </row>
    <row r="230" spans="1:64" s="5" customFormat="1" ht="15" customHeight="1">
      <c r="A230" s="133" t="s">
        <v>143</v>
      </c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5"/>
      <c r="O230" s="136">
        <v>0</v>
      </c>
      <c r="P230" s="136"/>
      <c r="Q230" s="136"/>
      <c r="R230" s="136"/>
      <c r="S230" s="136"/>
      <c r="T230" s="136">
        <v>0</v>
      </c>
      <c r="U230" s="136"/>
      <c r="V230" s="136"/>
      <c r="W230" s="136"/>
      <c r="X230" s="136"/>
      <c r="Y230" s="136">
        <v>4546</v>
      </c>
      <c r="Z230" s="136"/>
      <c r="AA230" s="136"/>
      <c r="AB230" s="136"/>
      <c r="AC230" s="136"/>
      <c r="AD230" s="136">
        <v>0</v>
      </c>
      <c r="AE230" s="136"/>
      <c r="AF230" s="136"/>
      <c r="AG230" s="136"/>
      <c r="AH230" s="136"/>
      <c r="AI230" s="136">
        <v>4956</v>
      </c>
      <c r="AJ230" s="136"/>
      <c r="AK230" s="136"/>
      <c r="AL230" s="136"/>
      <c r="AM230" s="136"/>
      <c r="AN230" s="136">
        <v>0</v>
      </c>
      <c r="AO230" s="136"/>
      <c r="AP230" s="136"/>
      <c r="AQ230" s="136"/>
      <c r="AR230" s="136"/>
      <c r="AS230" s="137">
        <v>4956</v>
      </c>
      <c r="AT230" s="138"/>
      <c r="AU230" s="138"/>
      <c r="AV230" s="138"/>
      <c r="AW230" s="139"/>
      <c r="AX230" s="136">
        <v>0</v>
      </c>
      <c r="AY230" s="136"/>
      <c r="AZ230" s="136"/>
      <c r="BA230" s="136"/>
      <c r="BB230" s="136"/>
      <c r="BC230" s="140">
        <v>4956</v>
      </c>
      <c r="BD230" s="140"/>
      <c r="BE230" s="140"/>
      <c r="BF230" s="140"/>
      <c r="BG230" s="140"/>
      <c r="BH230" s="136">
        <v>0</v>
      </c>
      <c r="BI230" s="136"/>
      <c r="BJ230" s="136"/>
      <c r="BK230" s="136"/>
      <c r="BL230" s="136"/>
    </row>
    <row r="231" spans="1:64" s="4" customFormat="1" ht="12.75" customHeight="1">
      <c r="A231" s="39" t="s">
        <v>107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1"/>
      <c r="O231" s="53">
        <v>36409</v>
      </c>
      <c r="P231" s="53"/>
      <c r="Q231" s="53"/>
      <c r="R231" s="53"/>
      <c r="S231" s="53"/>
      <c r="T231" s="53">
        <v>0</v>
      </c>
      <c r="U231" s="53"/>
      <c r="V231" s="53"/>
      <c r="W231" s="53"/>
      <c r="X231" s="53"/>
      <c r="Y231" s="53">
        <f>Y226+Y228+Y229</f>
        <v>151110</v>
      </c>
      <c r="Z231" s="53"/>
      <c r="AA231" s="53"/>
      <c r="AB231" s="53"/>
      <c r="AC231" s="53"/>
      <c r="AD231" s="53">
        <v>0</v>
      </c>
      <c r="AE231" s="53"/>
      <c r="AF231" s="53"/>
      <c r="AG231" s="53"/>
      <c r="AH231" s="53"/>
      <c r="AI231" s="53">
        <f>AI226+AI228+AI229</f>
        <v>176619</v>
      </c>
      <c r="AJ231" s="53"/>
      <c r="AK231" s="53"/>
      <c r="AL231" s="53"/>
      <c r="AM231" s="53"/>
      <c r="AN231" s="53">
        <v>0</v>
      </c>
      <c r="AO231" s="53"/>
      <c r="AP231" s="53"/>
      <c r="AQ231" s="53"/>
      <c r="AR231" s="53"/>
      <c r="AS231" s="21">
        <v>176619</v>
      </c>
      <c r="AT231" s="22"/>
      <c r="AU231" s="22"/>
      <c r="AV231" s="22"/>
      <c r="AW231" s="23"/>
      <c r="AX231" s="53">
        <v>0</v>
      </c>
      <c r="AY231" s="53"/>
      <c r="AZ231" s="53"/>
      <c r="BA231" s="53"/>
      <c r="BB231" s="53"/>
      <c r="BC231" s="53">
        <v>176619</v>
      </c>
      <c r="BD231" s="53"/>
      <c r="BE231" s="53"/>
      <c r="BF231" s="53"/>
      <c r="BG231" s="53"/>
      <c r="BH231" s="53">
        <v>0</v>
      </c>
      <c r="BI231" s="53"/>
      <c r="BJ231" s="53"/>
      <c r="BK231" s="53"/>
      <c r="BL231" s="53"/>
    </row>
    <row r="232" spans="1:64" s="5" customFormat="1" ht="42" customHeight="1">
      <c r="A232" s="133" t="s">
        <v>144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5"/>
      <c r="O232" s="136" t="s">
        <v>120</v>
      </c>
      <c r="P232" s="136"/>
      <c r="Q232" s="136"/>
      <c r="R232" s="136"/>
      <c r="S232" s="136"/>
      <c r="T232" s="136"/>
      <c r="U232" s="136"/>
      <c r="V232" s="136"/>
      <c r="W232" s="136"/>
      <c r="X232" s="136"/>
      <c r="Y232" s="136" t="s">
        <v>120</v>
      </c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 t="s">
        <v>120</v>
      </c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 t="s">
        <v>120</v>
      </c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 t="s">
        <v>120</v>
      </c>
      <c r="BD232" s="136"/>
      <c r="BE232" s="136"/>
      <c r="BF232" s="136"/>
      <c r="BG232" s="136"/>
      <c r="BH232" s="136"/>
      <c r="BI232" s="136"/>
      <c r="BJ232" s="136"/>
      <c r="BK232" s="136"/>
      <c r="BL232" s="136"/>
    </row>
    <row r="234" spans="1:64" ht="14.25" customHeight="1">
      <c r="A234" s="68" t="s">
        <v>13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</row>
    <row r="235" ht="9.75" customHeight="1"/>
    <row r="236" ht="12.75" hidden="1"/>
    <row r="237" spans="1:64" ht="15" customHeight="1">
      <c r="A237" s="84" t="s">
        <v>7</v>
      </c>
      <c r="B237" s="85"/>
      <c r="C237" s="85"/>
      <c r="D237" s="85"/>
      <c r="E237" s="85"/>
      <c r="F237" s="86"/>
      <c r="G237" s="84" t="s">
        <v>14</v>
      </c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6"/>
      <c r="W237" s="18" t="s">
        <v>176</v>
      </c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 t="s">
        <v>179</v>
      </c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 t="s">
        <v>149</v>
      </c>
      <c r="AV237" s="18"/>
      <c r="AW237" s="18"/>
      <c r="AX237" s="18"/>
      <c r="AY237" s="18"/>
      <c r="AZ237" s="18"/>
      <c r="BA237" s="18" t="s">
        <v>180</v>
      </c>
      <c r="BB237" s="18"/>
      <c r="BC237" s="18"/>
      <c r="BD237" s="18"/>
      <c r="BE237" s="18"/>
      <c r="BF237" s="18"/>
      <c r="BG237" s="18" t="s">
        <v>181</v>
      </c>
      <c r="BH237" s="18"/>
      <c r="BI237" s="18"/>
      <c r="BJ237" s="18"/>
      <c r="BK237" s="18"/>
      <c r="BL237" s="18"/>
    </row>
    <row r="238" spans="1:64" ht="15" customHeight="1">
      <c r="A238" s="87"/>
      <c r="B238" s="88"/>
      <c r="C238" s="88"/>
      <c r="D238" s="88"/>
      <c r="E238" s="88"/>
      <c r="F238" s="89"/>
      <c r="G238" s="87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9"/>
      <c r="W238" s="18" t="s">
        <v>5</v>
      </c>
      <c r="X238" s="18"/>
      <c r="Y238" s="18"/>
      <c r="Z238" s="18"/>
      <c r="AA238" s="18"/>
      <c r="AB238" s="18"/>
      <c r="AC238" s="18" t="s">
        <v>4</v>
      </c>
      <c r="AD238" s="18"/>
      <c r="AE238" s="18"/>
      <c r="AF238" s="18"/>
      <c r="AG238" s="18"/>
      <c r="AH238" s="18"/>
      <c r="AI238" s="18" t="s">
        <v>5</v>
      </c>
      <c r="AJ238" s="18"/>
      <c r="AK238" s="18"/>
      <c r="AL238" s="18"/>
      <c r="AM238" s="18"/>
      <c r="AN238" s="18"/>
      <c r="AO238" s="18" t="s">
        <v>4</v>
      </c>
      <c r="AP238" s="18"/>
      <c r="AQ238" s="18"/>
      <c r="AR238" s="18"/>
      <c r="AS238" s="18"/>
      <c r="AT238" s="18"/>
      <c r="AU238" s="105" t="s">
        <v>5</v>
      </c>
      <c r="AV238" s="105"/>
      <c r="AW238" s="105"/>
      <c r="AX238" s="105" t="s">
        <v>4</v>
      </c>
      <c r="AY238" s="105"/>
      <c r="AZ238" s="105"/>
      <c r="BA238" s="105" t="s">
        <v>5</v>
      </c>
      <c r="BB238" s="105"/>
      <c r="BC238" s="105"/>
      <c r="BD238" s="105" t="s">
        <v>4</v>
      </c>
      <c r="BE238" s="105"/>
      <c r="BF238" s="105"/>
      <c r="BG238" s="105" t="s">
        <v>5</v>
      </c>
      <c r="BH238" s="105"/>
      <c r="BI238" s="105"/>
      <c r="BJ238" s="105" t="s">
        <v>4</v>
      </c>
      <c r="BK238" s="105"/>
      <c r="BL238" s="105"/>
    </row>
    <row r="239" spans="1:64" ht="50.25" customHeight="1">
      <c r="A239" s="90"/>
      <c r="B239" s="91"/>
      <c r="C239" s="91"/>
      <c r="D239" s="91"/>
      <c r="E239" s="91"/>
      <c r="F239" s="92"/>
      <c r="G239" s="90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2"/>
      <c r="W239" s="18" t="s">
        <v>16</v>
      </c>
      <c r="X239" s="18"/>
      <c r="Y239" s="18"/>
      <c r="Z239" s="18" t="s">
        <v>15</v>
      </c>
      <c r="AA239" s="18"/>
      <c r="AB239" s="18"/>
      <c r="AC239" s="18" t="s">
        <v>16</v>
      </c>
      <c r="AD239" s="18"/>
      <c r="AE239" s="18"/>
      <c r="AF239" s="18" t="s">
        <v>15</v>
      </c>
      <c r="AG239" s="18"/>
      <c r="AH239" s="18"/>
      <c r="AI239" s="18" t="s">
        <v>16</v>
      </c>
      <c r="AJ239" s="18"/>
      <c r="AK239" s="18"/>
      <c r="AL239" s="18" t="s">
        <v>15</v>
      </c>
      <c r="AM239" s="18"/>
      <c r="AN239" s="18"/>
      <c r="AO239" s="18" t="s">
        <v>16</v>
      </c>
      <c r="AP239" s="18"/>
      <c r="AQ239" s="18"/>
      <c r="AR239" s="18" t="s">
        <v>15</v>
      </c>
      <c r="AS239" s="18"/>
      <c r="AT239" s="18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</row>
    <row r="240" spans="1:64" ht="15" customHeight="1">
      <c r="A240" s="15">
        <v>1</v>
      </c>
      <c r="B240" s="16"/>
      <c r="C240" s="16"/>
      <c r="D240" s="16"/>
      <c r="E240" s="16"/>
      <c r="F240" s="17"/>
      <c r="G240" s="15">
        <v>2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7"/>
      <c r="W240" s="18">
        <v>3</v>
      </c>
      <c r="X240" s="18"/>
      <c r="Y240" s="18"/>
      <c r="Z240" s="18">
        <v>4</v>
      </c>
      <c r="AA240" s="18"/>
      <c r="AB240" s="18"/>
      <c r="AC240" s="18">
        <v>5</v>
      </c>
      <c r="AD240" s="18"/>
      <c r="AE240" s="18"/>
      <c r="AF240" s="18">
        <v>6</v>
      </c>
      <c r="AG240" s="18"/>
      <c r="AH240" s="18"/>
      <c r="AI240" s="18">
        <v>7</v>
      </c>
      <c r="AJ240" s="18"/>
      <c r="AK240" s="18"/>
      <c r="AL240" s="18">
        <v>8</v>
      </c>
      <c r="AM240" s="18"/>
      <c r="AN240" s="18"/>
      <c r="AO240" s="18">
        <v>9</v>
      </c>
      <c r="AP240" s="18"/>
      <c r="AQ240" s="18"/>
      <c r="AR240" s="18">
        <v>10</v>
      </c>
      <c r="AS240" s="18"/>
      <c r="AT240" s="18"/>
      <c r="AU240" s="18">
        <v>11</v>
      </c>
      <c r="AV240" s="18"/>
      <c r="AW240" s="18"/>
      <c r="AX240" s="18">
        <v>12</v>
      </c>
      <c r="AY240" s="18"/>
      <c r="AZ240" s="18"/>
      <c r="BA240" s="18">
        <v>13</v>
      </c>
      <c r="BB240" s="18"/>
      <c r="BC240" s="18"/>
      <c r="BD240" s="18">
        <v>14</v>
      </c>
      <c r="BE240" s="18"/>
      <c r="BF240" s="18"/>
      <c r="BG240" s="18">
        <v>15</v>
      </c>
      <c r="BH240" s="18"/>
      <c r="BI240" s="18"/>
      <c r="BJ240" s="18">
        <v>16</v>
      </c>
      <c r="BK240" s="18"/>
      <c r="BL240" s="18"/>
    </row>
    <row r="241" spans="1:79" s="1" customFormat="1" ht="12.75" customHeight="1" hidden="1">
      <c r="A241" s="27" t="s">
        <v>28</v>
      </c>
      <c r="B241" s="28"/>
      <c r="C241" s="28"/>
      <c r="D241" s="28"/>
      <c r="E241" s="28"/>
      <c r="F241" s="29"/>
      <c r="G241" s="27" t="s">
        <v>50</v>
      </c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9"/>
      <c r="W241" s="20" t="s">
        <v>65</v>
      </c>
      <c r="X241" s="20"/>
      <c r="Y241" s="20"/>
      <c r="Z241" s="20" t="s">
        <v>66</v>
      </c>
      <c r="AA241" s="20"/>
      <c r="AB241" s="20"/>
      <c r="AC241" s="19" t="s">
        <v>67</v>
      </c>
      <c r="AD241" s="19"/>
      <c r="AE241" s="19"/>
      <c r="AF241" s="19" t="s">
        <v>68</v>
      </c>
      <c r="AG241" s="19"/>
      <c r="AH241" s="19"/>
      <c r="AI241" s="20" t="s">
        <v>69</v>
      </c>
      <c r="AJ241" s="20"/>
      <c r="AK241" s="20"/>
      <c r="AL241" s="20" t="s">
        <v>70</v>
      </c>
      <c r="AM241" s="20"/>
      <c r="AN241" s="20"/>
      <c r="AO241" s="19" t="s">
        <v>106</v>
      </c>
      <c r="AP241" s="19"/>
      <c r="AQ241" s="19"/>
      <c r="AR241" s="19" t="s">
        <v>71</v>
      </c>
      <c r="AS241" s="19"/>
      <c r="AT241" s="19"/>
      <c r="AU241" s="20" t="s">
        <v>108</v>
      </c>
      <c r="AV241" s="20"/>
      <c r="AW241" s="20"/>
      <c r="AX241" s="19" t="s">
        <v>109</v>
      </c>
      <c r="AY241" s="19"/>
      <c r="AZ241" s="19"/>
      <c r="BA241" s="20" t="s">
        <v>110</v>
      </c>
      <c r="BB241" s="20"/>
      <c r="BC241" s="20"/>
      <c r="BD241" s="19" t="s">
        <v>111</v>
      </c>
      <c r="BE241" s="19"/>
      <c r="BF241" s="19"/>
      <c r="BG241" s="20" t="s">
        <v>112</v>
      </c>
      <c r="BH241" s="20"/>
      <c r="BI241" s="20"/>
      <c r="BJ241" s="19" t="s">
        <v>113</v>
      </c>
      <c r="BK241" s="19"/>
      <c r="BL241" s="19"/>
      <c r="CA241" s="1" t="s">
        <v>105</v>
      </c>
    </row>
    <row r="242" spans="1:64" s="4" customFormat="1" ht="29.25" customHeight="1">
      <c r="A242" s="141" t="s">
        <v>238</v>
      </c>
      <c r="B242" s="141"/>
      <c r="C242" s="141"/>
      <c r="D242" s="141"/>
      <c r="E242" s="141"/>
      <c r="F242" s="141"/>
      <c r="G242" s="39" t="s">
        <v>237</v>
      </c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1"/>
      <c r="W242" s="53">
        <v>3</v>
      </c>
      <c r="X242" s="53"/>
      <c r="Y242" s="53"/>
      <c r="Z242" s="53">
        <v>1.75</v>
      </c>
      <c r="AA242" s="53"/>
      <c r="AB242" s="53"/>
      <c r="AC242" s="53">
        <v>0</v>
      </c>
      <c r="AD242" s="53"/>
      <c r="AE242" s="53"/>
      <c r="AF242" s="53">
        <v>0</v>
      </c>
      <c r="AG242" s="53"/>
      <c r="AH242" s="53"/>
      <c r="AI242" s="53">
        <v>2</v>
      </c>
      <c r="AJ242" s="53"/>
      <c r="AK242" s="53"/>
      <c r="AL242" s="53">
        <v>1.75</v>
      </c>
      <c r="AM242" s="53"/>
      <c r="AN242" s="53"/>
      <c r="AO242" s="53">
        <v>0</v>
      </c>
      <c r="AP242" s="53"/>
      <c r="AQ242" s="53"/>
      <c r="AR242" s="53">
        <v>0</v>
      </c>
      <c r="AS242" s="53"/>
      <c r="AT242" s="53"/>
      <c r="AU242" s="53">
        <v>2</v>
      </c>
      <c r="AV242" s="53"/>
      <c r="AW242" s="53"/>
      <c r="AX242" s="53">
        <v>0</v>
      </c>
      <c r="AY242" s="53"/>
      <c r="AZ242" s="53"/>
      <c r="BA242" s="53">
        <v>2</v>
      </c>
      <c r="BB242" s="53"/>
      <c r="BC242" s="53"/>
      <c r="BD242" s="53">
        <v>0</v>
      </c>
      <c r="BE242" s="53"/>
      <c r="BF242" s="53"/>
      <c r="BG242" s="53">
        <v>2</v>
      </c>
      <c r="BH242" s="53"/>
      <c r="BI242" s="53"/>
      <c r="BJ242" s="53">
        <v>0</v>
      </c>
      <c r="BK242" s="53"/>
      <c r="BL242" s="53"/>
    </row>
    <row r="243" spans="1:64" s="5" customFormat="1" ht="12.75" customHeight="1">
      <c r="A243" s="142"/>
      <c r="B243" s="143"/>
      <c r="C243" s="143"/>
      <c r="D243" s="143"/>
      <c r="E243" s="143"/>
      <c r="F243" s="144"/>
      <c r="G243" s="129" t="s">
        <v>239</v>
      </c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5"/>
      <c r="W243" s="136">
        <v>3</v>
      </c>
      <c r="X243" s="136"/>
      <c r="Y243" s="136"/>
      <c r="Z243" s="136">
        <v>1.75</v>
      </c>
      <c r="AA243" s="136"/>
      <c r="AB243" s="136"/>
      <c r="AC243" s="136">
        <v>0</v>
      </c>
      <c r="AD243" s="136"/>
      <c r="AE243" s="136"/>
      <c r="AF243" s="136">
        <v>0</v>
      </c>
      <c r="AG243" s="136"/>
      <c r="AH243" s="136"/>
      <c r="AI243" s="136">
        <v>2</v>
      </c>
      <c r="AJ243" s="136"/>
      <c r="AK243" s="136"/>
      <c r="AL243" s="136">
        <v>1.75</v>
      </c>
      <c r="AM243" s="136"/>
      <c r="AN243" s="136"/>
      <c r="AO243" s="136">
        <v>0</v>
      </c>
      <c r="AP243" s="136"/>
      <c r="AQ243" s="136"/>
      <c r="AR243" s="136">
        <v>0</v>
      </c>
      <c r="AS243" s="136"/>
      <c r="AT243" s="136"/>
      <c r="AU243" s="136">
        <v>2</v>
      </c>
      <c r="AV243" s="136"/>
      <c r="AW243" s="136"/>
      <c r="AX243" s="136">
        <v>0</v>
      </c>
      <c r="AY243" s="136"/>
      <c r="AZ243" s="136"/>
      <c r="BA243" s="136">
        <v>2</v>
      </c>
      <c r="BB243" s="136"/>
      <c r="BC243" s="136"/>
      <c r="BD243" s="136">
        <v>0</v>
      </c>
      <c r="BE243" s="136"/>
      <c r="BF243" s="136"/>
      <c r="BG243" s="136">
        <v>2</v>
      </c>
      <c r="BH243" s="136"/>
      <c r="BI243" s="136"/>
      <c r="BJ243" s="136">
        <v>0</v>
      </c>
      <c r="BK243" s="136"/>
      <c r="BL243" s="136"/>
    </row>
    <row r="244" spans="1:64" s="4" customFormat="1" ht="12.75" customHeight="1">
      <c r="A244" s="78"/>
      <c r="B244" s="79"/>
      <c r="C244" s="79"/>
      <c r="D244" s="79"/>
      <c r="E244" s="79"/>
      <c r="F244" s="80"/>
      <c r="G244" s="39" t="s">
        <v>145</v>
      </c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1"/>
      <c r="W244" s="53">
        <v>3</v>
      </c>
      <c r="X244" s="53"/>
      <c r="Y244" s="53"/>
      <c r="Z244" s="53">
        <v>1.75</v>
      </c>
      <c r="AA244" s="53"/>
      <c r="AB244" s="53"/>
      <c r="AC244" s="53">
        <v>0</v>
      </c>
      <c r="AD244" s="53"/>
      <c r="AE244" s="53"/>
      <c r="AF244" s="53">
        <v>0</v>
      </c>
      <c r="AG244" s="53"/>
      <c r="AH244" s="53"/>
      <c r="AI244" s="53">
        <v>2</v>
      </c>
      <c r="AJ244" s="53"/>
      <c r="AK244" s="53"/>
      <c r="AL244" s="53">
        <v>1.75</v>
      </c>
      <c r="AM244" s="53"/>
      <c r="AN244" s="53"/>
      <c r="AO244" s="53">
        <v>0</v>
      </c>
      <c r="AP244" s="53"/>
      <c r="AQ244" s="53"/>
      <c r="AR244" s="53">
        <v>0</v>
      </c>
      <c r="AS244" s="53"/>
      <c r="AT244" s="53"/>
      <c r="AU244" s="53">
        <v>2</v>
      </c>
      <c r="AV244" s="53"/>
      <c r="AW244" s="53"/>
      <c r="AX244" s="53">
        <v>0</v>
      </c>
      <c r="AY244" s="53"/>
      <c r="AZ244" s="53"/>
      <c r="BA244" s="53">
        <v>2</v>
      </c>
      <c r="BB244" s="53"/>
      <c r="BC244" s="53"/>
      <c r="BD244" s="53">
        <v>0</v>
      </c>
      <c r="BE244" s="53"/>
      <c r="BF244" s="53"/>
      <c r="BG244" s="53">
        <v>2</v>
      </c>
      <c r="BH244" s="53"/>
      <c r="BI244" s="53"/>
      <c r="BJ244" s="53">
        <v>0</v>
      </c>
      <c r="BK244" s="53"/>
      <c r="BL244" s="53"/>
    </row>
    <row r="245" spans="1:64" s="5" customFormat="1" ht="25.5" customHeight="1">
      <c r="A245" s="145"/>
      <c r="B245" s="146"/>
      <c r="C245" s="146"/>
      <c r="D245" s="146"/>
      <c r="E245" s="146"/>
      <c r="F245" s="147"/>
      <c r="G245" s="133" t="s">
        <v>146</v>
      </c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5"/>
      <c r="W245" s="136" t="s">
        <v>120</v>
      </c>
      <c r="X245" s="136"/>
      <c r="Y245" s="136"/>
      <c r="Z245" s="136" t="s">
        <v>120</v>
      </c>
      <c r="AA245" s="136"/>
      <c r="AB245" s="136"/>
      <c r="AC245" s="136"/>
      <c r="AD245" s="136"/>
      <c r="AE245" s="136"/>
      <c r="AF245" s="136"/>
      <c r="AG245" s="136"/>
      <c r="AH245" s="136"/>
      <c r="AI245" s="136" t="s">
        <v>120</v>
      </c>
      <c r="AJ245" s="136"/>
      <c r="AK245" s="136"/>
      <c r="AL245" s="136" t="s">
        <v>120</v>
      </c>
      <c r="AM245" s="136"/>
      <c r="AN245" s="136"/>
      <c r="AO245" s="136"/>
      <c r="AP245" s="136"/>
      <c r="AQ245" s="136"/>
      <c r="AR245" s="136"/>
      <c r="AS245" s="136"/>
      <c r="AT245" s="136"/>
      <c r="AU245" s="136" t="s">
        <v>120</v>
      </c>
      <c r="AV245" s="136"/>
      <c r="AW245" s="136"/>
      <c r="AX245" s="136"/>
      <c r="AY245" s="136"/>
      <c r="AZ245" s="136"/>
      <c r="BA245" s="136" t="s">
        <v>120</v>
      </c>
      <c r="BB245" s="136"/>
      <c r="BC245" s="136"/>
      <c r="BD245" s="136"/>
      <c r="BE245" s="136"/>
      <c r="BF245" s="136"/>
      <c r="BG245" s="136" t="s">
        <v>120</v>
      </c>
      <c r="BH245" s="136"/>
      <c r="BI245" s="136"/>
      <c r="BJ245" s="136"/>
      <c r="BK245" s="136"/>
      <c r="BL245" s="136"/>
    </row>
    <row r="248" spans="1:64" ht="14.25" customHeight="1">
      <c r="A248" s="68" t="s">
        <v>182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</row>
    <row r="249" ht="6" customHeight="1"/>
    <row r="250" spans="1:64" ht="14.25" customHeight="1">
      <c r="A250" s="68" t="s">
        <v>222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</row>
    <row r="251" ht="4.5" customHeight="1"/>
    <row r="252" spans="1:64" ht="15" customHeight="1">
      <c r="A252" s="61" t="s">
        <v>152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</row>
    <row r="253" ht="3" customHeight="1"/>
    <row r="254" spans="1:71" ht="15" customHeight="1">
      <c r="A254" s="18" t="s">
        <v>7</v>
      </c>
      <c r="B254" s="18"/>
      <c r="C254" s="18"/>
      <c r="D254" s="18"/>
      <c r="E254" s="18"/>
      <c r="F254" s="18"/>
      <c r="G254" s="18" t="s">
        <v>95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 t="s">
        <v>17</v>
      </c>
      <c r="U254" s="18"/>
      <c r="V254" s="18"/>
      <c r="W254" s="18"/>
      <c r="X254" s="18"/>
      <c r="Y254" s="18"/>
      <c r="Z254" s="18"/>
      <c r="AA254" s="15" t="s">
        <v>176</v>
      </c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7"/>
      <c r="AP254" s="15" t="s">
        <v>177</v>
      </c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7"/>
      <c r="BE254" s="106" t="s">
        <v>178</v>
      </c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8"/>
    </row>
    <row r="255" spans="1:71" ht="31.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 t="s">
        <v>5</v>
      </c>
      <c r="AB255" s="18"/>
      <c r="AC255" s="18"/>
      <c r="AD255" s="18"/>
      <c r="AE255" s="18"/>
      <c r="AF255" s="18" t="s">
        <v>4</v>
      </c>
      <c r="AG255" s="18"/>
      <c r="AH255" s="18"/>
      <c r="AI255" s="18"/>
      <c r="AJ255" s="18"/>
      <c r="AK255" s="18" t="s">
        <v>183</v>
      </c>
      <c r="AL255" s="18"/>
      <c r="AM255" s="18"/>
      <c r="AN255" s="18"/>
      <c r="AO255" s="18"/>
      <c r="AP255" s="18" t="s">
        <v>5</v>
      </c>
      <c r="AQ255" s="18"/>
      <c r="AR255" s="18"/>
      <c r="AS255" s="18"/>
      <c r="AT255" s="18"/>
      <c r="AU255" s="18" t="s">
        <v>4</v>
      </c>
      <c r="AV255" s="18"/>
      <c r="AW255" s="18"/>
      <c r="AX255" s="18"/>
      <c r="AY255" s="18"/>
      <c r="AZ255" s="18" t="s">
        <v>184</v>
      </c>
      <c r="BA255" s="18"/>
      <c r="BB255" s="18"/>
      <c r="BC255" s="18"/>
      <c r="BD255" s="18"/>
      <c r="BE255" s="18" t="s">
        <v>5</v>
      </c>
      <c r="BF255" s="18"/>
      <c r="BG255" s="18"/>
      <c r="BH255" s="18"/>
      <c r="BI255" s="18"/>
      <c r="BJ255" s="18" t="s">
        <v>4</v>
      </c>
      <c r="BK255" s="18"/>
      <c r="BL255" s="18"/>
      <c r="BM255" s="18"/>
      <c r="BN255" s="18"/>
      <c r="BO255" s="18" t="s">
        <v>185</v>
      </c>
      <c r="BP255" s="18"/>
      <c r="BQ255" s="18"/>
      <c r="BR255" s="18"/>
      <c r="BS255" s="18"/>
    </row>
    <row r="256" spans="1:71" ht="15" customHeight="1">
      <c r="A256" s="18">
        <v>1</v>
      </c>
      <c r="B256" s="18"/>
      <c r="C256" s="18"/>
      <c r="D256" s="18"/>
      <c r="E256" s="18"/>
      <c r="F256" s="18"/>
      <c r="G256" s="18">
        <v>2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>
        <v>3</v>
      </c>
      <c r="U256" s="18"/>
      <c r="V256" s="18"/>
      <c r="W256" s="18"/>
      <c r="X256" s="18"/>
      <c r="Y256" s="18"/>
      <c r="Z256" s="18"/>
      <c r="AA256" s="18">
        <v>4</v>
      </c>
      <c r="AB256" s="18"/>
      <c r="AC256" s="18"/>
      <c r="AD256" s="18"/>
      <c r="AE256" s="18"/>
      <c r="AF256" s="18">
        <v>5</v>
      </c>
      <c r="AG256" s="18"/>
      <c r="AH256" s="18"/>
      <c r="AI256" s="18"/>
      <c r="AJ256" s="18"/>
      <c r="AK256" s="18">
        <v>6</v>
      </c>
      <c r="AL256" s="18"/>
      <c r="AM256" s="18"/>
      <c r="AN256" s="18"/>
      <c r="AO256" s="18"/>
      <c r="AP256" s="18">
        <v>7</v>
      </c>
      <c r="AQ256" s="18"/>
      <c r="AR256" s="18"/>
      <c r="AS256" s="18"/>
      <c r="AT256" s="18"/>
      <c r="AU256" s="18">
        <v>8</v>
      </c>
      <c r="AV256" s="18"/>
      <c r="AW256" s="18"/>
      <c r="AX256" s="18"/>
      <c r="AY256" s="18"/>
      <c r="AZ256" s="18">
        <v>9</v>
      </c>
      <c r="BA256" s="18"/>
      <c r="BB256" s="18"/>
      <c r="BC256" s="18"/>
      <c r="BD256" s="18"/>
      <c r="BE256" s="18">
        <v>10</v>
      </c>
      <c r="BF256" s="18"/>
      <c r="BG256" s="18"/>
      <c r="BH256" s="18"/>
      <c r="BI256" s="18"/>
      <c r="BJ256" s="18">
        <v>11</v>
      </c>
      <c r="BK256" s="18"/>
      <c r="BL256" s="18"/>
      <c r="BM256" s="18"/>
      <c r="BN256" s="18"/>
      <c r="BO256" s="18">
        <v>12</v>
      </c>
      <c r="BP256" s="18"/>
      <c r="BQ256" s="18"/>
      <c r="BR256" s="18"/>
      <c r="BS256" s="18"/>
    </row>
    <row r="257" spans="1:86" s="1" customFormat="1" ht="12.75" customHeight="1" hidden="1">
      <c r="A257" s="20" t="s">
        <v>62</v>
      </c>
      <c r="B257" s="20"/>
      <c r="C257" s="20"/>
      <c r="D257" s="20"/>
      <c r="E257" s="20"/>
      <c r="F257" s="20"/>
      <c r="G257" s="54" t="s">
        <v>50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 t="s">
        <v>72</v>
      </c>
      <c r="U257" s="54"/>
      <c r="V257" s="54"/>
      <c r="W257" s="54"/>
      <c r="X257" s="54"/>
      <c r="Y257" s="54"/>
      <c r="Z257" s="54"/>
      <c r="AA257" s="19" t="s">
        <v>58</v>
      </c>
      <c r="AB257" s="19"/>
      <c r="AC257" s="19"/>
      <c r="AD257" s="19"/>
      <c r="AE257" s="19"/>
      <c r="AF257" s="19" t="s">
        <v>59</v>
      </c>
      <c r="AG257" s="19"/>
      <c r="AH257" s="19"/>
      <c r="AI257" s="19"/>
      <c r="AJ257" s="19"/>
      <c r="AK257" s="19" t="s">
        <v>59</v>
      </c>
      <c r="AL257" s="19"/>
      <c r="AM257" s="19"/>
      <c r="AN257" s="19"/>
      <c r="AO257" s="19"/>
      <c r="AP257" s="19" t="s">
        <v>59</v>
      </c>
      <c r="AQ257" s="19"/>
      <c r="AR257" s="19"/>
      <c r="AS257" s="19"/>
      <c r="AT257" s="19"/>
      <c r="AU257" s="19" t="s">
        <v>59</v>
      </c>
      <c r="AV257" s="19"/>
      <c r="AW257" s="19"/>
      <c r="AX257" s="19"/>
      <c r="AY257" s="19"/>
      <c r="AZ257" s="19" t="s">
        <v>60</v>
      </c>
      <c r="BA257" s="19"/>
      <c r="BB257" s="19"/>
      <c r="BC257" s="19"/>
      <c r="BD257" s="19"/>
      <c r="BE257" s="19" t="s">
        <v>61</v>
      </c>
      <c r="BF257" s="19"/>
      <c r="BG257" s="19"/>
      <c r="BH257" s="19"/>
      <c r="BI257" s="19"/>
      <c r="BJ257" s="19" t="s">
        <v>51</v>
      </c>
      <c r="BK257" s="19"/>
      <c r="BL257" s="19"/>
      <c r="BM257" s="19"/>
      <c r="BN257" s="19"/>
      <c r="BO257" s="19" t="s">
        <v>52</v>
      </c>
      <c r="BP257" s="19"/>
      <c r="BQ257" s="19"/>
      <c r="BR257" s="19"/>
      <c r="BS257" s="19"/>
      <c r="CH257" s="1" t="s">
        <v>42</v>
      </c>
    </row>
    <row r="258" spans="1:86" s="4" customFormat="1" ht="12.75" customHeight="1">
      <c r="A258" s="77"/>
      <c r="B258" s="77"/>
      <c r="C258" s="77"/>
      <c r="D258" s="77"/>
      <c r="E258" s="77"/>
      <c r="F258" s="77"/>
      <c r="G258" s="52" t="s">
        <v>107</v>
      </c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CH258" s="4" t="s">
        <v>43</v>
      </c>
    </row>
    <row r="259" ht="4.5" customHeight="1"/>
    <row r="260" ht="1.5" customHeight="1"/>
    <row r="261" spans="1:64" ht="14.25" customHeight="1">
      <c r="A261" s="68" t="s">
        <v>186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</row>
    <row r="262" ht="6.75" customHeight="1"/>
    <row r="263" spans="1:54" ht="15" customHeight="1">
      <c r="A263" s="61" t="s">
        <v>152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</row>
    <row r="264" ht="0.75" customHeight="1"/>
    <row r="265" spans="1:56" ht="15" customHeight="1">
      <c r="A265" s="18" t="s">
        <v>7</v>
      </c>
      <c r="B265" s="18"/>
      <c r="C265" s="18"/>
      <c r="D265" s="18"/>
      <c r="E265" s="18"/>
      <c r="F265" s="18"/>
      <c r="G265" s="18" t="s">
        <v>96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 t="s">
        <v>17</v>
      </c>
      <c r="U265" s="18"/>
      <c r="V265" s="18"/>
      <c r="W265" s="18"/>
      <c r="X265" s="18"/>
      <c r="Y265" s="18"/>
      <c r="Z265" s="18"/>
      <c r="AA265" s="15" t="s">
        <v>148</v>
      </c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7"/>
      <c r="AP265" s="15" t="s">
        <v>192</v>
      </c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7"/>
    </row>
    <row r="266" spans="1:56" ht="31.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 t="s">
        <v>5</v>
      </c>
      <c r="AB266" s="18"/>
      <c r="AC266" s="18"/>
      <c r="AD266" s="18"/>
      <c r="AE266" s="18"/>
      <c r="AF266" s="18" t="s">
        <v>4</v>
      </c>
      <c r="AG266" s="18"/>
      <c r="AH266" s="18"/>
      <c r="AI266" s="18"/>
      <c r="AJ266" s="18"/>
      <c r="AK266" s="18" t="s">
        <v>183</v>
      </c>
      <c r="AL266" s="18"/>
      <c r="AM266" s="18"/>
      <c r="AN266" s="18"/>
      <c r="AO266" s="18"/>
      <c r="AP266" s="18" t="s">
        <v>5</v>
      </c>
      <c r="AQ266" s="18"/>
      <c r="AR266" s="18"/>
      <c r="AS266" s="18"/>
      <c r="AT266" s="18"/>
      <c r="AU266" s="18" t="s">
        <v>4</v>
      </c>
      <c r="AV266" s="18"/>
      <c r="AW266" s="18"/>
      <c r="AX266" s="18"/>
      <c r="AY266" s="18"/>
      <c r="AZ266" s="18" t="s">
        <v>184</v>
      </c>
      <c r="BA266" s="18"/>
      <c r="BB266" s="18"/>
      <c r="BC266" s="18"/>
      <c r="BD266" s="18"/>
    </row>
    <row r="267" spans="1:56" ht="15" customHeight="1">
      <c r="A267" s="18">
        <v>1</v>
      </c>
      <c r="B267" s="18"/>
      <c r="C267" s="18"/>
      <c r="D267" s="18"/>
      <c r="E267" s="18"/>
      <c r="F267" s="18"/>
      <c r="G267" s="18">
        <v>2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>
        <v>3</v>
      </c>
      <c r="U267" s="18"/>
      <c r="V267" s="18"/>
      <c r="W267" s="18"/>
      <c r="X267" s="18"/>
      <c r="Y267" s="18"/>
      <c r="Z267" s="18"/>
      <c r="AA267" s="18">
        <v>4</v>
      </c>
      <c r="AB267" s="18"/>
      <c r="AC267" s="18"/>
      <c r="AD267" s="18"/>
      <c r="AE267" s="18"/>
      <c r="AF267" s="18">
        <v>5</v>
      </c>
      <c r="AG267" s="18"/>
      <c r="AH267" s="18"/>
      <c r="AI267" s="18"/>
      <c r="AJ267" s="18"/>
      <c r="AK267" s="18">
        <v>6</v>
      </c>
      <c r="AL267" s="18"/>
      <c r="AM267" s="18"/>
      <c r="AN267" s="18"/>
      <c r="AO267" s="18"/>
      <c r="AP267" s="18">
        <v>7</v>
      </c>
      <c r="AQ267" s="18"/>
      <c r="AR267" s="18"/>
      <c r="AS267" s="18"/>
      <c r="AT267" s="18"/>
      <c r="AU267" s="18">
        <v>8</v>
      </c>
      <c r="AV267" s="18"/>
      <c r="AW267" s="18"/>
      <c r="AX267" s="18"/>
      <c r="AY267" s="18"/>
      <c r="AZ267" s="18">
        <v>9</v>
      </c>
      <c r="BA267" s="18"/>
      <c r="BB267" s="18"/>
      <c r="BC267" s="18"/>
      <c r="BD267" s="18"/>
    </row>
    <row r="268" spans="1:71" s="1" customFormat="1" ht="12.75" customHeight="1" hidden="1">
      <c r="A268" s="20" t="s">
        <v>62</v>
      </c>
      <c r="B268" s="20"/>
      <c r="C268" s="20"/>
      <c r="D268" s="20"/>
      <c r="E268" s="20"/>
      <c r="F268" s="20"/>
      <c r="G268" s="54" t="s">
        <v>50</v>
      </c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 t="s">
        <v>72</v>
      </c>
      <c r="U268" s="54"/>
      <c r="V268" s="54"/>
      <c r="W268" s="54"/>
      <c r="X268" s="54"/>
      <c r="Y268" s="54"/>
      <c r="Z268" s="54"/>
      <c r="AA268" s="19" t="s">
        <v>58</v>
      </c>
      <c r="AB268" s="19"/>
      <c r="AC268" s="19"/>
      <c r="AD268" s="19"/>
      <c r="AE268" s="19"/>
      <c r="AF268" s="19" t="s">
        <v>59</v>
      </c>
      <c r="AG268" s="19"/>
      <c r="AH268" s="19"/>
      <c r="AI268" s="19"/>
      <c r="AJ268" s="19"/>
      <c r="AK268" s="19" t="s">
        <v>59</v>
      </c>
      <c r="AL268" s="19"/>
      <c r="AM268" s="19"/>
      <c r="AN268" s="19"/>
      <c r="AO268" s="19"/>
      <c r="AP268" s="19" t="s">
        <v>59</v>
      </c>
      <c r="AQ268" s="19"/>
      <c r="AR268" s="19"/>
      <c r="AS268" s="19"/>
      <c r="AT268" s="19"/>
      <c r="AU268" s="19" t="s">
        <v>59</v>
      </c>
      <c r="AV268" s="19"/>
      <c r="AW268" s="19"/>
      <c r="AX268" s="19"/>
      <c r="AY268" s="19"/>
      <c r="AZ268" s="19" t="s">
        <v>60</v>
      </c>
      <c r="BA268" s="19"/>
      <c r="BB268" s="19"/>
      <c r="BC268" s="19"/>
      <c r="BD268" s="19"/>
      <c r="BS268" s="1" t="s">
        <v>44</v>
      </c>
    </row>
    <row r="269" spans="1:56" s="4" customFormat="1" ht="12.75">
      <c r="A269" s="77"/>
      <c r="B269" s="77"/>
      <c r="C269" s="77"/>
      <c r="D269" s="77"/>
      <c r="E269" s="77"/>
      <c r="F269" s="77"/>
      <c r="G269" s="52" t="s">
        <v>107</v>
      </c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</row>
    <row r="271" spans="1:64" ht="14.25" customHeight="1">
      <c r="A271" s="68" t="s">
        <v>223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</row>
    <row r="272" ht="3.75" customHeight="1"/>
    <row r="273" ht="12.75" hidden="1"/>
    <row r="274" spans="1:64" ht="22.5" customHeight="1">
      <c r="A274" s="55" t="s">
        <v>187</v>
      </c>
      <c r="B274" s="55"/>
      <c r="C274" s="55"/>
      <c r="D274" s="55"/>
      <c r="E274" s="55"/>
      <c r="F274" s="55"/>
      <c r="G274" s="18" t="s">
        <v>188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84" t="s">
        <v>189</v>
      </c>
      <c r="U274" s="85"/>
      <c r="V274" s="85"/>
      <c r="W274" s="86"/>
      <c r="X274" s="15" t="s">
        <v>224</v>
      </c>
      <c r="Y274" s="16"/>
      <c r="Z274" s="16"/>
      <c r="AA274" s="16"/>
      <c r="AB274" s="16"/>
      <c r="AC274" s="16"/>
      <c r="AD274" s="16"/>
      <c r="AE274" s="17"/>
      <c r="AF274" s="15" t="s">
        <v>177</v>
      </c>
      <c r="AG274" s="16"/>
      <c r="AH274" s="16"/>
      <c r="AI274" s="16"/>
      <c r="AJ274" s="16"/>
      <c r="AK274" s="16"/>
      <c r="AL274" s="16"/>
      <c r="AM274" s="17"/>
      <c r="AN274" s="15" t="s">
        <v>178</v>
      </c>
      <c r="AO274" s="16"/>
      <c r="AP274" s="16"/>
      <c r="AQ274" s="16"/>
      <c r="AR274" s="16"/>
      <c r="AS274" s="16"/>
      <c r="AT274" s="16"/>
      <c r="AU274" s="17"/>
      <c r="AV274" s="15" t="s">
        <v>148</v>
      </c>
      <c r="AW274" s="16"/>
      <c r="AX274" s="16"/>
      <c r="AY274" s="16"/>
      <c r="AZ274" s="16"/>
      <c r="BA274" s="16"/>
      <c r="BB274" s="16"/>
      <c r="BC274" s="17"/>
      <c r="BD274" s="15" t="s">
        <v>192</v>
      </c>
      <c r="BE274" s="16"/>
      <c r="BF274" s="16"/>
      <c r="BG274" s="16"/>
      <c r="BH274" s="16"/>
      <c r="BI274" s="16"/>
      <c r="BJ274" s="16"/>
      <c r="BK274" s="17"/>
      <c r="BL274" s="8"/>
    </row>
    <row r="275" spans="1:64" ht="99.75" customHeight="1">
      <c r="A275" s="55"/>
      <c r="B275" s="55"/>
      <c r="C275" s="55"/>
      <c r="D275" s="55"/>
      <c r="E275" s="55"/>
      <c r="F275" s="55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90"/>
      <c r="U275" s="91"/>
      <c r="V275" s="91"/>
      <c r="W275" s="92"/>
      <c r="X275" s="18" t="s">
        <v>190</v>
      </c>
      <c r="Y275" s="18"/>
      <c r="Z275" s="18"/>
      <c r="AA275" s="18"/>
      <c r="AB275" s="83" t="s">
        <v>191</v>
      </c>
      <c r="AC275" s="83"/>
      <c r="AD275" s="83"/>
      <c r="AE275" s="83"/>
      <c r="AF275" s="18" t="s">
        <v>190</v>
      </c>
      <c r="AG275" s="18"/>
      <c r="AH275" s="18"/>
      <c r="AI275" s="18"/>
      <c r="AJ275" s="83" t="s">
        <v>191</v>
      </c>
      <c r="AK275" s="83"/>
      <c r="AL275" s="83"/>
      <c r="AM275" s="83"/>
      <c r="AN275" s="18" t="s">
        <v>190</v>
      </c>
      <c r="AO275" s="18"/>
      <c r="AP275" s="18"/>
      <c r="AQ275" s="18"/>
      <c r="AR275" s="83" t="s">
        <v>191</v>
      </c>
      <c r="AS275" s="83"/>
      <c r="AT275" s="83"/>
      <c r="AU275" s="83"/>
      <c r="AV275" s="18" t="s">
        <v>190</v>
      </c>
      <c r="AW275" s="18"/>
      <c r="AX275" s="18"/>
      <c r="AY275" s="18"/>
      <c r="AZ275" s="83" t="s">
        <v>191</v>
      </c>
      <c r="BA275" s="83"/>
      <c r="BB275" s="83"/>
      <c r="BC275" s="83"/>
      <c r="BD275" s="18" t="s">
        <v>190</v>
      </c>
      <c r="BE275" s="18"/>
      <c r="BF275" s="18"/>
      <c r="BG275" s="18"/>
      <c r="BH275" s="83" t="s">
        <v>191</v>
      </c>
      <c r="BI275" s="83"/>
      <c r="BJ275" s="83"/>
      <c r="BK275" s="83"/>
      <c r="BL275" s="8"/>
    </row>
    <row r="276" spans="1:64" ht="15" customHeight="1">
      <c r="A276" s="18">
        <v>1</v>
      </c>
      <c r="B276" s="18"/>
      <c r="C276" s="18"/>
      <c r="D276" s="18"/>
      <c r="E276" s="18"/>
      <c r="F276" s="18"/>
      <c r="G276" s="18">
        <v>2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>
        <v>3</v>
      </c>
      <c r="U276" s="18"/>
      <c r="V276" s="18"/>
      <c r="W276" s="18"/>
      <c r="X276" s="18">
        <v>4</v>
      </c>
      <c r="Y276" s="18"/>
      <c r="Z276" s="18"/>
      <c r="AA276" s="18"/>
      <c r="AB276" s="18">
        <v>5</v>
      </c>
      <c r="AC276" s="18"/>
      <c r="AD276" s="18"/>
      <c r="AE276" s="18"/>
      <c r="AF276" s="18">
        <v>6</v>
      </c>
      <c r="AG276" s="18"/>
      <c r="AH276" s="18"/>
      <c r="AI276" s="18"/>
      <c r="AJ276" s="18">
        <v>7</v>
      </c>
      <c r="AK276" s="18"/>
      <c r="AL276" s="18"/>
      <c r="AM276" s="18"/>
      <c r="AN276" s="18">
        <v>8</v>
      </c>
      <c r="AO276" s="18"/>
      <c r="AP276" s="18"/>
      <c r="AQ276" s="18"/>
      <c r="AR276" s="18">
        <v>9</v>
      </c>
      <c r="AS276" s="18"/>
      <c r="AT276" s="18"/>
      <c r="AU276" s="18"/>
      <c r="AV276" s="18">
        <v>10</v>
      </c>
      <c r="AW276" s="18"/>
      <c r="AX276" s="18"/>
      <c r="AY276" s="18"/>
      <c r="AZ276" s="18">
        <v>11</v>
      </c>
      <c r="BA276" s="18"/>
      <c r="BB276" s="18"/>
      <c r="BC276" s="18"/>
      <c r="BD276" s="18">
        <v>12</v>
      </c>
      <c r="BE276" s="18"/>
      <c r="BF276" s="18"/>
      <c r="BG276" s="18"/>
      <c r="BH276" s="18">
        <v>13</v>
      </c>
      <c r="BI276" s="18"/>
      <c r="BJ276" s="18"/>
      <c r="BK276" s="18"/>
      <c r="BL276" s="8"/>
    </row>
    <row r="277" spans="1:79" s="1" customFormat="1" ht="12.75" customHeight="1" hidden="1">
      <c r="A277" s="20" t="s">
        <v>28</v>
      </c>
      <c r="B277" s="20"/>
      <c r="C277" s="20"/>
      <c r="D277" s="20"/>
      <c r="E277" s="20"/>
      <c r="F277" s="20"/>
      <c r="G277" s="54" t="s">
        <v>73</v>
      </c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19" t="s">
        <v>58</v>
      </c>
      <c r="U277" s="19"/>
      <c r="V277" s="19"/>
      <c r="W277" s="19"/>
      <c r="X277" s="19" t="s">
        <v>59</v>
      </c>
      <c r="Y277" s="19"/>
      <c r="Z277" s="19"/>
      <c r="AA277" s="19"/>
      <c r="AB277" s="109" t="s">
        <v>100</v>
      </c>
      <c r="AC277" s="19"/>
      <c r="AD277" s="19"/>
      <c r="AE277" s="19"/>
      <c r="AF277" s="19" t="s">
        <v>60</v>
      </c>
      <c r="AG277" s="19"/>
      <c r="AH277" s="19"/>
      <c r="AI277" s="19"/>
      <c r="AJ277" s="19" t="s">
        <v>61</v>
      </c>
      <c r="AK277" s="19"/>
      <c r="AL277" s="19"/>
      <c r="AM277" s="19"/>
      <c r="AN277" s="109" t="s">
        <v>100</v>
      </c>
      <c r="AO277" s="19"/>
      <c r="AP277" s="19"/>
      <c r="AQ277" s="19"/>
      <c r="AR277" s="19" t="s">
        <v>51</v>
      </c>
      <c r="AS277" s="19"/>
      <c r="AT277" s="19"/>
      <c r="AU277" s="19"/>
      <c r="AV277" s="19" t="s">
        <v>52</v>
      </c>
      <c r="AW277" s="19"/>
      <c r="AX277" s="19"/>
      <c r="AY277" s="19"/>
      <c r="AZ277" s="109" t="s">
        <v>100</v>
      </c>
      <c r="BA277" s="19"/>
      <c r="BB277" s="19"/>
      <c r="BC277" s="19"/>
      <c r="BD277" s="19" t="s">
        <v>52</v>
      </c>
      <c r="BE277" s="19"/>
      <c r="BF277" s="19"/>
      <c r="BG277" s="19"/>
      <c r="BH277" s="109" t="s">
        <v>100</v>
      </c>
      <c r="BI277" s="19"/>
      <c r="BJ277" s="19"/>
      <c r="BK277" s="19"/>
      <c r="BL277" s="9"/>
      <c r="CA277" s="1" t="s">
        <v>45</v>
      </c>
    </row>
    <row r="278" spans="1:64" s="4" customFormat="1" ht="12.75" customHeight="1">
      <c r="A278" s="78"/>
      <c r="B278" s="79"/>
      <c r="C278" s="79"/>
      <c r="D278" s="79"/>
      <c r="E278" s="79"/>
      <c r="F278" s="80"/>
      <c r="G278" s="52" t="s">
        <v>107</v>
      </c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81"/>
      <c r="U278" s="81"/>
      <c r="V278" s="81"/>
      <c r="W278" s="81"/>
      <c r="X278" s="81"/>
      <c r="Y278" s="81"/>
      <c r="Z278" s="81"/>
      <c r="AA278" s="81"/>
      <c r="AB278" s="53">
        <f>IF(ISNUMBER(T278),T278,0)+IF(ISNUMBER(X278),X278,0)</f>
        <v>0</v>
      </c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>
        <f>IF(ISNUMBER(AF278),AF278,0)+IF(ISNUMBER(AJ278),AJ278,0)</f>
        <v>0</v>
      </c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>
        <f>IF(ISNUMBER(AR278),AR278,0)+IF(ISNUMBER(AV278),AV278,0)</f>
        <v>0</v>
      </c>
      <c r="BA278" s="53"/>
      <c r="BB278" s="53"/>
      <c r="BC278" s="53"/>
      <c r="BD278" s="53"/>
      <c r="BE278" s="53"/>
      <c r="BF278" s="53"/>
      <c r="BG278" s="53"/>
      <c r="BH278" s="53">
        <f>IF(ISNUMBER(AZ278),AZ278,0)+IF(ISNUMBER(BD278),BD278,0)</f>
        <v>0</v>
      </c>
      <c r="BI278" s="53"/>
      <c r="BJ278" s="53"/>
      <c r="BK278" s="53"/>
      <c r="BL278" s="10"/>
    </row>
    <row r="279" ht="11.25" customHeight="1"/>
    <row r="280" spans="1:64" ht="35.25" customHeight="1">
      <c r="A280" s="68" t="s">
        <v>225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</row>
    <row r="281" spans="1:64" ht="24.75" customHeight="1">
      <c r="A281" s="64" t="s">
        <v>153</v>
      </c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</row>
    <row r="282" ht="0.75" customHeight="1"/>
    <row r="283" spans="1:64" ht="19.5" customHeight="1">
      <c r="A283" s="82" t="s">
        <v>226</v>
      </c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</row>
    <row r="284" ht="1.5" customHeight="1"/>
    <row r="285" spans="1:64" ht="14.25" customHeight="1">
      <c r="A285" s="68" t="s">
        <v>227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</row>
    <row r="286" spans="1:64" ht="15" customHeight="1">
      <c r="A286" s="61" t="s">
        <v>152</v>
      </c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</row>
    <row r="287" ht="1.5" customHeight="1"/>
    <row r="288" spans="1:64" ht="42.75" customHeight="1">
      <c r="A288" s="83" t="s">
        <v>205</v>
      </c>
      <c r="B288" s="18"/>
      <c r="C288" s="18"/>
      <c r="D288" s="18"/>
      <c r="E288" s="18"/>
      <c r="F288" s="18"/>
      <c r="G288" s="18" t="s">
        <v>27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 t="s">
        <v>19</v>
      </c>
      <c r="U288" s="18"/>
      <c r="V288" s="18"/>
      <c r="W288" s="18"/>
      <c r="X288" s="18"/>
      <c r="Y288" s="18"/>
      <c r="Z288" s="18" t="s">
        <v>18</v>
      </c>
      <c r="AA288" s="18"/>
      <c r="AB288" s="18"/>
      <c r="AC288" s="18"/>
      <c r="AD288" s="18"/>
      <c r="AE288" s="18" t="s">
        <v>203</v>
      </c>
      <c r="AF288" s="18"/>
      <c r="AG288" s="18"/>
      <c r="AH288" s="18"/>
      <c r="AI288" s="18"/>
      <c r="AJ288" s="18"/>
      <c r="AK288" s="18" t="s">
        <v>204</v>
      </c>
      <c r="AL288" s="18"/>
      <c r="AM288" s="18"/>
      <c r="AN288" s="18"/>
      <c r="AO288" s="18"/>
      <c r="AP288" s="18"/>
      <c r="AQ288" s="18" t="s">
        <v>193</v>
      </c>
      <c r="AR288" s="18"/>
      <c r="AS288" s="18"/>
      <c r="AT288" s="18"/>
      <c r="AU288" s="18"/>
      <c r="AV288" s="18"/>
      <c r="AW288" s="18" t="s">
        <v>97</v>
      </c>
      <c r="AX288" s="18"/>
      <c r="AY288" s="18"/>
      <c r="AZ288" s="18"/>
      <c r="BA288" s="18"/>
      <c r="BB288" s="18"/>
      <c r="BC288" s="18"/>
      <c r="BD288" s="18"/>
      <c r="BE288" s="18"/>
      <c r="BF288" s="18"/>
      <c r="BG288" s="18" t="s">
        <v>194</v>
      </c>
      <c r="BH288" s="18"/>
      <c r="BI288" s="18"/>
      <c r="BJ288" s="18"/>
      <c r="BK288" s="18"/>
      <c r="BL288" s="18"/>
    </row>
    <row r="289" spans="1:64" ht="62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 t="s">
        <v>21</v>
      </c>
      <c r="AX289" s="18"/>
      <c r="AY289" s="18"/>
      <c r="AZ289" s="18"/>
      <c r="BA289" s="18"/>
      <c r="BB289" s="18" t="s">
        <v>20</v>
      </c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</row>
    <row r="290" spans="1:64" ht="15" customHeight="1">
      <c r="A290" s="18">
        <v>1</v>
      </c>
      <c r="B290" s="18"/>
      <c r="C290" s="18"/>
      <c r="D290" s="18"/>
      <c r="E290" s="18"/>
      <c r="F290" s="18"/>
      <c r="G290" s="18">
        <v>2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>
        <v>3</v>
      </c>
      <c r="U290" s="18"/>
      <c r="V290" s="18"/>
      <c r="W290" s="18"/>
      <c r="X290" s="18"/>
      <c r="Y290" s="18"/>
      <c r="Z290" s="18">
        <v>4</v>
      </c>
      <c r="AA290" s="18"/>
      <c r="AB290" s="18"/>
      <c r="AC290" s="18"/>
      <c r="AD290" s="18"/>
      <c r="AE290" s="18">
        <v>5</v>
      </c>
      <c r="AF290" s="18"/>
      <c r="AG290" s="18"/>
      <c r="AH290" s="18"/>
      <c r="AI290" s="18"/>
      <c r="AJ290" s="18"/>
      <c r="AK290" s="18">
        <v>6</v>
      </c>
      <c r="AL290" s="18"/>
      <c r="AM290" s="18"/>
      <c r="AN290" s="18"/>
      <c r="AO290" s="18"/>
      <c r="AP290" s="18"/>
      <c r="AQ290" s="18">
        <v>7</v>
      </c>
      <c r="AR290" s="18"/>
      <c r="AS290" s="18"/>
      <c r="AT290" s="18"/>
      <c r="AU290" s="18"/>
      <c r="AV290" s="18"/>
      <c r="AW290" s="18">
        <v>8</v>
      </c>
      <c r="AX290" s="18"/>
      <c r="AY290" s="18"/>
      <c r="AZ290" s="18"/>
      <c r="BA290" s="18"/>
      <c r="BB290" s="18">
        <v>9</v>
      </c>
      <c r="BC290" s="18"/>
      <c r="BD290" s="18"/>
      <c r="BE290" s="18"/>
      <c r="BF290" s="18"/>
      <c r="BG290" s="18">
        <v>10</v>
      </c>
      <c r="BH290" s="18"/>
      <c r="BI290" s="18"/>
      <c r="BJ290" s="18"/>
      <c r="BK290" s="18"/>
      <c r="BL290" s="18"/>
    </row>
    <row r="291" spans="1:73" s="1" customFormat="1" ht="12.75" customHeight="1" hidden="1">
      <c r="A291" s="20" t="s">
        <v>57</v>
      </c>
      <c r="B291" s="20"/>
      <c r="C291" s="20"/>
      <c r="D291" s="20"/>
      <c r="E291" s="20"/>
      <c r="F291" s="20"/>
      <c r="G291" s="54" t="s">
        <v>50</v>
      </c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19" t="s">
        <v>74</v>
      </c>
      <c r="U291" s="19"/>
      <c r="V291" s="19"/>
      <c r="W291" s="19"/>
      <c r="X291" s="19"/>
      <c r="Y291" s="19"/>
      <c r="Z291" s="19" t="s">
        <v>75</v>
      </c>
      <c r="AA291" s="19"/>
      <c r="AB291" s="19"/>
      <c r="AC291" s="19"/>
      <c r="AD291" s="19"/>
      <c r="AE291" s="19" t="s">
        <v>76</v>
      </c>
      <c r="AF291" s="19"/>
      <c r="AG291" s="19"/>
      <c r="AH291" s="19"/>
      <c r="AI291" s="19"/>
      <c r="AJ291" s="19"/>
      <c r="AK291" s="19" t="s">
        <v>77</v>
      </c>
      <c r="AL291" s="19"/>
      <c r="AM291" s="19"/>
      <c r="AN291" s="19"/>
      <c r="AO291" s="19"/>
      <c r="AP291" s="19"/>
      <c r="AQ291" s="109" t="s">
        <v>101</v>
      </c>
      <c r="AR291" s="19"/>
      <c r="AS291" s="19"/>
      <c r="AT291" s="19"/>
      <c r="AU291" s="19"/>
      <c r="AV291" s="19"/>
      <c r="AW291" s="19" t="s">
        <v>78</v>
      </c>
      <c r="AX291" s="19"/>
      <c r="AY291" s="19"/>
      <c r="AZ291" s="19"/>
      <c r="BA291" s="19"/>
      <c r="BB291" s="19" t="s">
        <v>79</v>
      </c>
      <c r="BC291" s="19"/>
      <c r="BD291" s="19"/>
      <c r="BE291" s="19"/>
      <c r="BF291" s="19"/>
      <c r="BG291" s="109" t="s">
        <v>102</v>
      </c>
      <c r="BH291" s="19"/>
      <c r="BI291" s="19"/>
      <c r="BJ291" s="19"/>
      <c r="BK291" s="19"/>
      <c r="BL291" s="19"/>
      <c r="BU291" s="1" t="s">
        <v>46</v>
      </c>
    </row>
    <row r="292" spans="1:64" s="4" customFormat="1" ht="12.75" customHeight="1">
      <c r="A292" s="77"/>
      <c r="B292" s="77"/>
      <c r="C292" s="77"/>
      <c r="D292" s="77"/>
      <c r="E292" s="77"/>
      <c r="F292" s="77"/>
      <c r="G292" s="52" t="s">
        <v>107</v>
      </c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>
        <f>IF(ISNUMBER(AK292),AK292,0)-IF(ISNUMBER(AE292),AE292,0)</f>
        <v>0</v>
      </c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>
        <f>IF(ISNUMBER(Z292),Z292,0)+IF(ISNUMBER(AK292),AK292,0)</f>
        <v>0</v>
      </c>
      <c r="BH292" s="53"/>
      <c r="BI292" s="53"/>
      <c r="BJ292" s="53"/>
      <c r="BK292" s="53"/>
      <c r="BL292" s="53"/>
    </row>
    <row r="293" ht="21.75" customHeight="1"/>
    <row r="294" spans="1:64" ht="14.25" customHeight="1">
      <c r="A294" s="68" t="s">
        <v>228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</row>
    <row r="295" spans="1:64" ht="15" customHeight="1">
      <c r="A295" s="61" t="s">
        <v>152</v>
      </c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</row>
    <row r="297" spans="1:64" ht="18" customHeight="1">
      <c r="A297" s="83" t="s">
        <v>205</v>
      </c>
      <c r="B297" s="83"/>
      <c r="C297" s="83"/>
      <c r="D297" s="83"/>
      <c r="E297" s="83"/>
      <c r="F297" s="83"/>
      <c r="G297" s="18" t="s">
        <v>27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 t="s">
        <v>147</v>
      </c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 t="s">
        <v>149</v>
      </c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</row>
    <row r="298" spans="1:64" ht="42.75" customHeight="1">
      <c r="A298" s="83"/>
      <c r="B298" s="83"/>
      <c r="C298" s="83"/>
      <c r="D298" s="83"/>
      <c r="E298" s="83"/>
      <c r="F298" s="83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 t="s">
        <v>24</v>
      </c>
      <c r="R298" s="18"/>
      <c r="S298" s="18"/>
      <c r="T298" s="18"/>
      <c r="U298" s="18"/>
      <c r="V298" s="18" t="s">
        <v>206</v>
      </c>
      <c r="W298" s="18"/>
      <c r="X298" s="18"/>
      <c r="Y298" s="18"/>
      <c r="Z298" s="18" t="s">
        <v>22</v>
      </c>
      <c r="AA298" s="18"/>
      <c r="AB298" s="18"/>
      <c r="AC298" s="18"/>
      <c r="AD298" s="18"/>
      <c r="AE298" s="18"/>
      <c r="AF298" s="18"/>
      <c r="AG298" s="18"/>
      <c r="AH298" s="18"/>
      <c r="AI298" s="18"/>
      <c r="AJ298" s="18" t="s">
        <v>207</v>
      </c>
      <c r="AK298" s="18"/>
      <c r="AL298" s="18"/>
      <c r="AM298" s="18"/>
      <c r="AN298" s="18"/>
      <c r="AO298" s="18" t="s">
        <v>23</v>
      </c>
      <c r="AP298" s="18"/>
      <c r="AQ298" s="18"/>
      <c r="AR298" s="18"/>
      <c r="AS298" s="18"/>
      <c r="AT298" s="18" t="s">
        <v>208</v>
      </c>
      <c r="AU298" s="18"/>
      <c r="AV298" s="18"/>
      <c r="AW298" s="18"/>
      <c r="AX298" s="18" t="s">
        <v>22</v>
      </c>
      <c r="AY298" s="18"/>
      <c r="AZ298" s="18"/>
      <c r="BA298" s="18"/>
      <c r="BB298" s="18"/>
      <c r="BC298" s="18"/>
      <c r="BD298" s="18"/>
      <c r="BE298" s="18"/>
      <c r="BF298" s="18"/>
      <c r="BG298" s="18"/>
      <c r="BH298" s="18" t="s">
        <v>209</v>
      </c>
      <c r="BI298" s="18"/>
      <c r="BJ298" s="18"/>
      <c r="BK298" s="18"/>
      <c r="BL298" s="18"/>
    </row>
    <row r="299" spans="1:64" ht="48" customHeight="1">
      <c r="A299" s="83"/>
      <c r="B299" s="83"/>
      <c r="C299" s="83"/>
      <c r="D299" s="83"/>
      <c r="E299" s="83"/>
      <c r="F299" s="83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 t="s">
        <v>21</v>
      </c>
      <c r="AA299" s="18"/>
      <c r="AB299" s="18"/>
      <c r="AC299" s="18"/>
      <c r="AD299" s="18"/>
      <c r="AE299" s="18" t="s">
        <v>20</v>
      </c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 t="s">
        <v>21</v>
      </c>
      <c r="AY299" s="18"/>
      <c r="AZ299" s="18"/>
      <c r="BA299" s="18"/>
      <c r="BB299" s="18"/>
      <c r="BC299" s="18" t="s">
        <v>20</v>
      </c>
      <c r="BD299" s="18"/>
      <c r="BE299" s="18"/>
      <c r="BF299" s="18"/>
      <c r="BG299" s="18"/>
      <c r="BH299" s="18"/>
      <c r="BI299" s="18"/>
      <c r="BJ299" s="18"/>
      <c r="BK299" s="18"/>
      <c r="BL299" s="18"/>
    </row>
    <row r="300" spans="1:64" ht="15" customHeight="1">
      <c r="A300" s="18">
        <v>1</v>
      </c>
      <c r="B300" s="18"/>
      <c r="C300" s="18"/>
      <c r="D300" s="18"/>
      <c r="E300" s="18"/>
      <c r="F300" s="18"/>
      <c r="G300" s="18">
        <v>2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>
        <v>3</v>
      </c>
      <c r="R300" s="18"/>
      <c r="S300" s="18"/>
      <c r="T300" s="18"/>
      <c r="U300" s="18"/>
      <c r="V300" s="18">
        <v>4</v>
      </c>
      <c r="W300" s="18"/>
      <c r="X300" s="18"/>
      <c r="Y300" s="18"/>
      <c r="Z300" s="18">
        <v>5</v>
      </c>
      <c r="AA300" s="18"/>
      <c r="AB300" s="18"/>
      <c r="AC300" s="18"/>
      <c r="AD300" s="18"/>
      <c r="AE300" s="18">
        <v>6</v>
      </c>
      <c r="AF300" s="18"/>
      <c r="AG300" s="18"/>
      <c r="AH300" s="18"/>
      <c r="AI300" s="18"/>
      <c r="AJ300" s="18">
        <v>7</v>
      </c>
      <c r="AK300" s="18"/>
      <c r="AL300" s="18"/>
      <c r="AM300" s="18"/>
      <c r="AN300" s="18"/>
      <c r="AO300" s="18">
        <v>8</v>
      </c>
      <c r="AP300" s="18"/>
      <c r="AQ300" s="18"/>
      <c r="AR300" s="18"/>
      <c r="AS300" s="18"/>
      <c r="AT300" s="18">
        <v>9</v>
      </c>
      <c r="AU300" s="18"/>
      <c r="AV300" s="18"/>
      <c r="AW300" s="18"/>
      <c r="AX300" s="18">
        <v>10</v>
      </c>
      <c r="AY300" s="18"/>
      <c r="AZ300" s="18"/>
      <c r="BA300" s="18"/>
      <c r="BB300" s="18"/>
      <c r="BC300" s="18">
        <v>11</v>
      </c>
      <c r="BD300" s="18"/>
      <c r="BE300" s="18"/>
      <c r="BF300" s="18"/>
      <c r="BG300" s="18"/>
      <c r="BH300" s="18">
        <v>12</v>
      </c>
      <c r="BI300" s="18"/>
      <c r="BJ300" s="18"/>
      <c r="BK300" s="18"/>
      <c r="BL300" s="18"/>
    </row>
    <row r="301" spans="1:73" s="1" customFormat="1" ht="12.75" customHeight="1" hidden="1">
      <c r="A301" s="20" t="s">
        <v>57</v>
      </c>
      <c r="B301" s="20"/>
      <c r="C301" s="20"/>
      <c r="D301" s="20"/>
      <c r="E301" s="20"/>
      <c r="F301" s="20"/>
      <c r="G301" s="54" t="s">
        <v>50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19" t="s">
        <v>74</v>
      </c>
      <c r="R301" s="19"/>
      <c r="S301" s="19"/>
      <c r="T301" s="19"/>
      <c r="U301" s="19"/>
      <c r="V301" s="19" t="s">
        <v>75</v>
      </c>
      <c r="W301" s="19"/>
      <c r="X301" s="19"/>
      <c r="Y301" s="19"/>
      <c r="Z301" s="19" t="s">
        <v>76</v>
      </c>
      <c r="AA301" s="19"/>
      <c r="AB301" s="19"/>
      <c r="AC301" s="19"/>
      <c r="AD301" s="19"/>
      <c r="AE301" s="19" t="s">
        <v>77</v>
      </c>
      <c r="AF301" s="19"/>
      <c r="AG301" s="19"/>
      <c r="AH301" s="19"/>
      <c r="AI301" s="19"/>
      <c r="AJ301" s="109" t="s">
        <v>103</v>
      </c>
      <c r="AK301" s="19"/>
      <c r="AL301" s="19"/>
      <c r="AM301" s="19"/>
      <c r="AN301" s="19"/>
      <c r="AO301" s="19" t="s">
        <v>78</v>
      </c>
      <c r="AP301" s="19"/>
      <c r="AQ301" s="19"/>
      <c r="AR301" s="19"/>
      <c r="AS301" s="19"/>
      <c r="AT301" s="109" t="s">
        <v>104</v>
      </c>
      <c r="AU301" s="19"/>
      <c r="AV301" s="19"/>
      <c r="AW301" s="19"/>
      <c r="AX301" s="19" t="s">
        <v>79</v>
      </c>
      <c r="AY301" s="19"/>
      <c r="AZ301" s="19"/>
      <c r="BA301" s="19"/>
      <c r="BB301" s="19"/>
      <c r="BC301" s="19" t="s">
        <v>80</v>
      </c>
      <c r="BD301" s="19"/>
      <c r="BE301" s="19"/>
      <c r="BF301" s="19"/>
      <c r="BG301" s="19"/>
      <c r="BH301" s="109" t="s">
        <v>103</v>
      </c>
      <c r="BI301" s="19"/>
      <c r="BJ301" s="19"/>
      <c r="BK301" s="19"/>
      <c r="BL301" s="19"/>
      <c r="BU301" s="1" t="s">
        <v>47</v>
      </c>
    </row>
    <row r="302" spans="1:64" s="4" customFormat="1" ht="12.75" customHeight="1">
      <c r="A302" s="77"/>
      <c r="B302" s="77"/>
      <c r="C302" s="77"/>
      <c r="D302" s="77"/>
      <c r="E302" s="77"/>
      <c r="F302" s="77"/>
      <c r="G302" s="52" t="s">
        <v>107</v>
      </c>
      <c r="H302" s="52"/>
      <c r="I302" s="52"/>
      <c r="J302" s="52"/>
      <c r="K302" s="52"/>
      <c r="L302" s="52"/>
      <c r="M302" s="52"/>
      <c r="N302" s="52"/>
      <c r="O302" s="52"/>
      <c r="P302" s="52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>
        <f>IF(ISNUMBER(Q302),Q302,0)-IF(ISNUMBER(Z302),Z302,0)</f>
        <v>0</v>
      </c>
      <c r="AK302" s="53"/>
      <c r="AL302" s="53"/>
      <c r="AM302" s="53"/>
      <c r="AN302" s="53"/>
      <c r="AO302" s="53"/>
      <c r="AP302" s="53"/>
      <c r="AQ302" s="53"/>
      <c r="AR302" s="53"/>
      <c r="AS302" s="53"/>
      <c r="AT302" s="53">
        <f>IF(ISNUMBER(V302),V302,0)-IF(ISNUMBER(Z302),Z302,0)-IF(ISNUMBER(AE302),AE302,0)</f>
        <v>0</v>
      </c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>
        <f>IF(ISNUMBER(AO302),AO302,0)-IF(ISNUMBER(AX302),AX302,0)</f>
        <v>0</v>
      </c>
      <c r="BI302" s="53"/>
      <c r="BJ302" s="53"/>
      <c r="BK302" s="53"/>
      <c r="BL302" s="53"/>
    </row>
    <row r="303" ht="22.5" customHeight="1"/>
    <row r="305" spans="1:64" ht="14.25" customHeight="1">
      <c r="A305" s="68" t="s">
        <v>229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</row>
    <row r="306" spans="1:64" ht="15" customHeight="1">
      <c r="A306" s="61" t="s">
        <v>152</v>
      </c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</row>
    <row r="308" spans="1:64" ht="42.75" customHeight="1">
      <c r="A308" s="83" t="s">
        <v>205</v>
      </c>
      <c r="B308" s="83"/>
      <c r="C308" s="83"/>
      <c r="D308" s="83"/>
      <c r="E308" s="83"/>
      <c r="F308" s="83"/>
      <c r="G308" s="18" t="s">
        <v>27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 t="s">
        <v>19</v>
      </c>
      <c r="U308" s="18"/>
      <c r="V308" s="18"/>
      <c r="W308" s="18"/>
      <c r="X308" s="18"/>
      <c r="Y308" s="18"/>
      <c r="Z308" s="18" t="s">
        <v>18</v>
      </c>
      <c r="AA308" s="18"/>
      <c r="AB308" s="18"/>
      <c r="AC308" s="18"/>
      <c r="AD308" s="18"/>
      <c r="AE308" s="18" t="s">
        <v>154</v>
      </c>
      <c r="AF308" s="18"/>
      <c r="AG308" s="18"/>
      <c r="AH308" s="18"/>
      <c r="AI308" s="18"/>
      <c r="AJ308" s="18"/>
      <c r="AK308" s="18" t="s">
        <v>230</v>
      </c>
      <c r="AL308" s="18"/>
      <c r="AM308" s="18"/>
      <c r="AN308" s="18"/>
      <c r="AO308" s="18"/>
      <c r="AP308" s="18"/>
      <c r="AQ308" s="18" t="s">
        <v>231</v>
      </c>
      <c r="AR308" s="18"/>
      <c r="AS308" s="18"/>
      <c r="AT308" s="18"/>
      <c r="AU308" s="18"/>
      <c r="AV308" s="18"/>
      <c r="AW308" s="18" t="s">
        <v>26</v>
      </c>
      <c r="AX308" s="18"/>
      <c r="AY308" s="18"/>
      <c r="AZ308" s="18"/>
      <c r="BA308" s="18"/>
      <c r="BB308" s="18"/>
      <c r="BC308" s="18"/>
      <c r="BD308" s="18"/>
      <c r="BE308" s="18" t="s">
        <v>25</v>
      </c>
      <c r="BF308" s="18"/>
      <c r="BG308" s="18"/>
      <c r="BH308" s="18"/>
      <c r="BI308" s="18"/>
      <c r="BJ308" s="18"/>
      <c r="BK308" s="18"/>
      <c r="BL308" s="18"/>
    </row>
    <row r="309" spans="1:64" ht="59.25" customHeight="1">
      <c r="A309" s="83"/>
      <c r="B309" s="83"/>
      <c r="C309" s="83"/>
      <c r="D309" s="83"/>
      <c r="E309" s="83"/>
      <c r="F309" s="83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</row>
    <row r="310" spans="1:64" ht="15" customHeight="1">
      <c r="A310" s="18">
        <v>1</v>
      </c>
      <c r="B310" s="18"/>
      <c r="C310" s="18"/>
      <c r="D310" s="18"/>
      <c r="E310" s="18"/>
      <c r="F310" s="18"/>
      <c r="G310" s="18">
        <v>2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>
        <v>3</v>
      </c>
      <c r="U310" s="18"/>
      <c r="V310" s="18"/>
      <c r="W310" s="18"/>
      <c r="X310" s="18"/>
      <c r="Y310" s="18"/>
      <c r="Z310" s="18">
        <v>4</v>
      </c>
      <c r="AA310" s="18"/>
      <c r="AB310" s="18"/>
      <c r="AC310" s="18"/>
      <c r="AD310" s="18"/>
      <c r="AE310" s="18">
        <v>5</v>
      </c>
      <c r="AF310" s="18"/>
      <c r="AG310" s="18"/>
      <c r="AH310" s="18"/>
      <c r="AI310" s="18"/>
      <c r="AJ310" s="18"/>
      <c r="AK310" s="18">
        <v>6</v>
      </c>
      <c r="AL310" s="18"/>
      <c r="AM310" s="18"/>
      <c r="AN310" s="18"/>
      <c r="AO310" s="18"/>
      <c r="AP310" s="18"/>
      <c r="AQ310" s="18">
        <v>7</v>
      </c>
      <c r="AR310" s="18"/>
      <c r="AS310" s="18"/>
      <c r="AT310" s="18"/>
      <c r="AU310" s="18"/>
      <c r="AV310" s="18"/>
      <c r="AW310" s="20">
        <v>8</v>
      </c>
      <c r="AX310" s="20"/>
      <c r="AY310" s="20"/>
      <c r="AZ310" s="20"/>
      <c r="BA310" s="20"/>
      <c r="BB310" s="20"/>
      <c r="BC310" s="20"/>
      <c r="BD310" s="20"/>
      <c r="BE310" s="20">
        <v>9</v>
      </c>
      <c r="BF310" s="20"/>
      <c r="BG310" s="20"/>
      <c r="BH310" s="20"/>
      <c r="BI310" s="20"/>
      <c r="BJ310" s="20"/>
      <c r="BK310" s="20"/>
      <c r="BL310" s="20"/>
    </row>
    <row r="311" spans="1:73" s="1" customFormat="1" ht="12.75" customHeight="1" hidden="1">
      <c r="A311" s="20" t="s">
        <v>57</v>
      </c>
      <c r="B311" s="20"/>
      <c r="C311" s="20"/>
      <c r="D311" s="20"/>
      <c r="E311" s="20"/>
      <c r="F311" s="20"/>
      <c r="G311" s="54" t="s">
        <v>50</v>
      </c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19" t="s">
        <v>74</v>
      </c>
      <c r="U311" s="19"/>
      <c r="V311" s="19"/>
      <c r="W311" s="19"/>
      <c r="X311" s="19"/>
      <c r="Y311" s="19"/>
      <c r="Z311" s="19" t="s">
        <v>75</v>
      </c>
      <c r="AA311" s="19"/>
      <c r="AB311" s="19"/>
      <c r="AC311" s="19"/>
      <c r="AD311" s="19"/>
      <c r="AE311" s="19" t="s">
        <v>76</v>
      </c>
      <c r="AF311" s="19"/>
      <c r="AG311" s="19"/>
      <c r="AH311" s="19"/>
      <c r="AI311" s="19"/>
      <c r="AJ311" s="19"/>
      <c r="AK311" s="19" t="s">
        <v>77</v>
      </c>
      <c r="AL311" s="19"/>
      <c r="AM311" s="19"/>
      <c r="AN311" s="19"/>
      <c r="AO311" s="19"/>
      <c r="AP311" s="19"/>
      <c r="AQ311" s="19" t="s">
        <v>78</v>
      </c>
      <c r="AR311" s="19"/>
      <c r="AS311" s="19"/>
      <c r="AT311" s="19"/>
      <c r="AU311" s="19"/>
      <c r="AV311" s="19"/>
      <c r="AW311" s="54" t="s">
        <v>81</v>
      </c>
      <c r="AX311" s="54"/>
      <c r="AY311" s="54"/>
      <c r="AZ311" s="54"/>
      <c r="BA311" s="54"/>
      <c r="BB311" s="54"/>
      <c r="BC311" s="54"/>
      <c r="BD311" s="54"/>
      <c r="BE311" s="54" t="s">
        <v>82</v>
      </c>
      <c r="BF311" s="54"/>
      <c r="BG311" s="54"/>
      <c r="BH311" s="54"/>
      <c r="BI311" s="54"/>
      <c r="BJ311" s="54"/>
      <c r="BK311" s="54"/>
      <c r="BL311" s="54"/>
      <c r="BU311" s="1" t="s">
        <v>48</v>
      </c>
    </row>
    <row r="312" spans="1:64" s="1" customFormat="1" ht="12.75" customHeight="1">
      <c r="A312" s="27"/>
      <c r="B312" s="28"/>
      <c r="C312" s="28"/>
      <c r="D312" s="29"/>
      <c r="E312" s="11"/>
      <c r="F312" s="11"/>
      <c r="G312" s="27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9"/>
      <c r="T312" s="96"/>
      <c r="U312" s="97"/>
      <c r="V312" s="97"/>
      <c r="W312" s="97"/>
      <c r="X312" s="97"/>
      <c r="Y312" s="98"/>
      <c r="Z312" s="96"/>
      <c r="AA312" s="97"/>
      <c r="AB312" s="97"/>
      <c r="AC312" s="97"/>
      <c r="AD312" s="98"/>
      <c r="AE312" s="96"/>
      <c r="AF312" s="97"/>
      <c r="AG312" s="97"/>
      <c r="AH312" s="97"/>
      <c r="AI312" s="97"/>
      <c r="AJ312" s="98"/>
      <c r="AK312" s="96"/>
      <c r="AL312" s="97"/>
      <c r="AM312" s="97"/>
      <c r="AN312" s="97"/>
      <c r="AO312" s="97"/>
      <c r="AP312" s="98"/>
      <c r="AQ312" s="96"/>
      <c r="AR312" s="97"/>
      <c r="AS312" s="97"/>
      <c r="AT312" s="97"/>
      <c r="AU312" s="97"/>
      <c r="AV312" s="98"/>
      <c r="AW312" s="27"/>
      <c r="AX312" s="28"/>
      <c r="AY312" s="28"/>
      <c r="AZ312" s="28"/>
      <c r="BA312" s="28"/>
      <c r="BB312" s="28"/>
      <c r="BC312" s="28"/>
      <c r="BD312" s="29"/>
      <c r="BE312" s="27"/>
      <c r="BF312" s="28"/>
      <c r="BG312" s="28"/>
      <c r="BH312" s="28"/>
      <c r="BI312" s="28"/>
      <c r="BJ312" s="28"/>
      <c r="BK312" s="28"/>
      <c r="BL312" s="29"/>
    </row>
    <row r="313" spans="1:64" s="4" customFormat="1" ht="12.75" customHeight="1">
      <c r="A313" s="77"/>
      <c r="B313" s="77"/>
      <c r="C313" s="77"/>
      <c r="D313" s="77"/>
      <c r="E313" s="77"/>
      <c r="F313" s="77"/>
      <c r="G313" s="52" t="s">
        <v>107</v>
      </c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</row>
    <row r="315" spans="1:64" ht="14.25" customHeight="1">
      <c r="A315" s="68" t="s">
        <v>232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</row>
    <row r="316" ht="11.25" customHeight="1"/>
    <row r="317" ht="12.75" hidden="1"/>
    <row r="318" spans="1:64" ht="1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</row>
    <row r="319" spans="1:64" ht="14.25">
      <c r="A319" s="68" t="s">
        <v>233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</row>
    <row r="320" spans="1:64" ht="14.25">
      <c r="A320" s="68" t="s">
        <v>234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</row>
    <row r="321" spans="1:64" ht="18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</row>
    <row r="323" spans="1:58" ht="18.75" customHeight="1">
      <c r="A323" s="110" t="s">
        <v>210</v>
      </c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1" t="s">
        <v>1</v>
      </c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2" t="s">
        <v>156</v>
      </c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</row>
    <row r="324" spans="28:58" ht="19.5" customHeight="1">
      <c r="AB324" s="67" t="s">
        <v>2</v>
      </c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 t="s">
        <v>98</v>
      </c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</row>
    <row r="325" spans="1:58" ht="18" customHeight="1">
      <c r="A325" s="110" t="s">
        <v>211</v>
      </c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67" t="s">
        <v>1</v>
      </c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113" t="s">
        <v>155</v>
      </c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</row>
    <row r="326" spans="28:58" ht="19.5" customHeight="1">
      <c r="AB326" s="67" t="s">
        <v>2</v>
      </c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 t="s">
        <v>98</v>
      </c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</row>
  </sheetData>
  <sheetProtection/>
  <mergeCells count="1863">
    <mergeCell ref="AX245:AZ245"/>
    <mergeCell ref="BA245:BC245"/>
    <mergeCell ref="BD245:BF245"/>
    <mergeCell ref="BG245:BI245"/>
    <mergeCell ref="BJ245:BL245"/>
    <mergeCell ref="A209:F209"/>
    <mergeCell ref="G209:S209"/>
    <mergeCell ref="T209:X209"/>
    <mergeCell ref="Y209:AH209"/>
    <mergeCell ref="AI209:AM209"/>
    <mergeCell ref="AF245:AH245"/>
    <mergeCell ref="AI245:AK245"/>
    <mergeCell ref="AL245:AN245"/>
    <mergeCell ref="AO245:AQ245"/>
    <mergeCell ref="AR245:AT245"/>
    <mergeCell ref="AU245:AW245"/>
    <mergeCell ref="AX244:AZ244"/>
    <mergeCell ref="BA244:BC244"/>
    <mergeCell ref="BD244:BF244"/>
    <mergeCell ref="BG244:BI244"/>
    <mergeCell ref="BJ244:BL244"/>
    <mergeCell ref="A245:F245"/>
    <mergeCell ref="G245:V245"/>
    <mergeCell ref="W245:Y245"/>
    <mergeCell ref="Z245:AB245"/>
    <mergeCell ref="AC245:AE245"/>
    <mergeCell ref="AF244:AH244"/>
    <mergeCell ref="AI244:AK244"/>
    <mergeCell ref="AL244:AN244"/>
    <mergeCell ref="AO244:AQ244"/>
    <mergeCell ref="AR244:AT244"/>
    <mergeCell ref="AU244:AW244"/>
    <mergeCell ref="AX243:AZ243"/>
    <mergeCell ref="BA243:BC243"/>
    <mergeCell ref="BD243:BF243"/>
    <mergeCell ref="BG243:BI243"/>
    <mergeCell ref="BJ243:BL243"/>
    <mergeCell ref="A244:F244"/>
    <mergeCell ref="G244:V244"/>
    <mergeCell ref="W244:Y244"/>
    <mergeCell ref="Z244:AB244"/>
    <mergeCell ref="AC244:AE244"/>
    <mergeCell ref="AF243:AH243"/>
    <mergeCell ref="AI243:AK243"/>
    <mergeCell ref="AL243:AN243"/>
    <mergeCell ref="AO243:AQ243"/>
    <mergeCell ref="AR243:AT243"/>
    <mergeCell ref="AU243:AW243"/>
    <mergeCell ref="AX242:AZ242"/>
    <mergeCell ref="BA242:BC242"/>
    <mergeCell ref="BD242:BF242"/>
    <mergeCell ref="BG242:BI242"/>
    <mergeCell ref="BJ242:BL242"/>
    <mergeCell ref="A243:F243"/>
    <mergeCell ref="G243:V243"/>
    <mergeCell ref="W243:Y243"/>
    <mergeCell ref="Z243:AB243"/>
    <mergeCell ref="AC243:AE243"/>
    <mergeCell ref="AF242:AH242"/>
    <mergeCell ref="AI242:AK242"/>
    <mergeCell ref="AL242:AN242"/>
    <mergeCell ref="AO242:AQ242"/>
    <mergeCell ref="AR242:AT242"/>
    <mergeCell ref="AU242:AW242"/>
    <mergeCell ref="AN232:AR232"/>
    <mergeCell ref="AS232:AW232"/>
    <mergeCell ref="AX232:BB232"/>
    <mergeCell ref="BC232:BG232"/>
    <mergeCell ref="BH232:BL232"/>
    <mergeCell ref="A242:F242"/>
    <mergeCell ref="G242:V242"/>
    <mergeCell ref="W242:Y242"/>
    <mergeCell ref="Z242:AB242"/>
    <mergeCell ref="AC242:AE242"/>
    <mergeCell ref="A232:N232"/>
    <mergeCell ref="O232:S232"/>
    <mergeCell ref="T232:X232"/>
    <mergeCell ref="Y232:AC232"/>
    <mergeCell ref="AD232:AH232"/>
    <mergeCell ref="AI232:AM232"/>
    <mergeCell ref="AI231:AM231"/>
    <mergeCell ref="AN231:AR231"/>
    <mergeCell ref="AS231:AW231"/>
    <mergeCell ref="AX231:BB231"/>
    <mergeCell ref="BC231:BG231"/>
    <mergeCell ref="BH231:BL231"/>
    <mergeCell ref="AN230:AR230"/>
    <mergeCell ref="AS230:AW230"/>
    <mergeCell ref="AX230:BB230"/>
    <mergeCell ref="BC230:BG230"/>
    <mergeCell ref="BH230:BL230"/>
    <mergeCell ref="A231:N231"/>
    <mergeCell ref="O231:S231"/>
    <mergeCell ref="T231:X231"/>
    <mergeCell ref="Y231:AC231"/>
    <mergeCell ref="AD231:AH231"/>
    <mergeCell ref="A230:N230"/>
    <mergeCell ref="O230:S230"/>
    <mergeCell ref="T230:X230"/>
    <mergeCell ref="Y230:AC230"/>
    <mergeCell ref="AD230:AH230"/>
    <mergeCell ref="AI230:AM230"/>
    <mergeCell ref="AI229:AM229"/>
    <mergeCell ref="AN229:AR229"/>
    <mergeCell ref="AS229:AW229"/>
    <mergeCell ref="AX229:BB229"/>
    <mergeCell ref="BC229:BG229"/>
    <mergeCell ref="BH229:BL229"/>
    <mergeCell ref="AN228:AR228"/>
    <mergeCell ref="AS228:AW228"/>
    <mergeCell ref="AX228:BB228"/>
    <mergeCell ref="BC228:BG228"/>
    <mergeCell ref="BH228:BL228"/>
    <mergeCell ref="A229:N229"/>
    <mergeCell ref="O229:S229"/>
    <mergeCell ref="T229:X229"/>
    <mergeCell ref="Y229:AC229"/>
    <mergeCell ref="AD229:AH229"/>
    <mergeCell ref="A228:N228"/>
    <mergeCell ref="O228:S228"/>
    <mergeCell ref="T228:X228"/>
    <mergeCell ref="Y228:AC228"/>
    <mergeCell ref="AD228:AH228"/>
    <mergeCell ref="AI228:AM228"/>
    <mergeCell ref="AI227:AM227"/>
    <mergeCell ref="AN227:AR227"/>
    <mergeCell ref="AS227:AW227"/>
    <mergeCell ref="AX227:BB227"/>
    <mergeCell ref="BC227:BG227"/>
    <mergeCell ref="BH227:BL227"/>
    <mergeCell ref="AN226:AR226"/>
    <mergeCell ref="AS226:AW226"/>
    <mergeCell ref="AX226:BB226"/>
    <mergeCell ref="BC226:BG226"/>
    <mergeCell ref="BH226:BL226"/>
    <mergeCell ref="A227:N227"/>
    <mergeCell ref="O227:S227"/>
    <mergeCell ref="T227:X227"/>
    <mergeCell ref="Y227:AC227"/>
    <mergeCell ref="AD227:AH227"/>
    <mergeCell ref="A226:N226"/>
    <mergeCell ref="O226:S226"/>
    <mergeCell ref="T226:X226"/>
    <mergeCell ref="Y226:AC226"/>
    <mergeCell ref="AD226:AH226"/>
    <mergeCell ref="AI226:AM226"/>
    <mergeCell ref="T225:X225"/>
    <mergeCell ref="Y225:AC225"/>
    <mergeCell ref="AD225:AH225"/>
    <mergeCell ref="AI225:AM225"/>
    <mergeCell ref="AN225:AR225"/>
    <mergeCell ref="AS225:AW225"/>
    <mergeCell ref="BD277:BG277"/>
    <mergeCell ref="BH277:BK277"/>
    <mergeCell ref="BD278:BG278"/>
    <mergeCell ref="BH278:BK278"/>
    <mergeCell ref="AN274:AU274"/>
    <mergeCell ref="AV274:BC274"/>
    <mergeCell ref="BD274:BK274"/>
    <mergeCell ref="BH275:BK275"/>
    <mergeCell ref="BD276:BG276"/>
    <mergeCell ref="BH276:BK276"/>
    <mergeCell ref="AU267:AY267"/>
    <mergeCell ref="AZ267:BD267"/>
    <mergeCell ref="AU268:AY268"/>
    <mergeCell ref="AZ268:BD268"/>
    <mergeCell ref="AU269:AY269"/>
    <mergeCell ref="AZ269:BD269"/>
    <mergeCell ref="BC215:BG215"/>
    <mergeCell ref="A216:F216"/>
    <mergeCell ref="G216:S216"/>
    <mergeCell ref="T216:X216"/>
    <mergeCell ref="Y216:AH216"/>
    <mergeCell ref="AI216:AM216"/>
    <mergeCell ref="AN216:AR216"/>
    <mergeCell ref="AX216:BB216"/>
    <mergeCell ref="BC216:BG216"/>
    <mergeCell ref="G215:S215"/>
    <mergeCell ref="T215:X215"/>
    <mergeCell ref="Y215:AH215"/>
    <mergeCell ref="AI215:AM215"/>
    <mergeCell ref="AN215:AR215"/>
    <mergeCell ref="AX215:BB215"/>
    <mergeCell ref="AE43:AS43"/>
    <mergeCell ref="AE45:AS45"/>
    <mergeCell ref="AE46:AS46"/>
    <mergeCell ref="AS183:AW183"/>
    <mergeCell ref="AX183:BB183"/>
    <mergeCell ref="A193:F193"/>
    <mergeCell ref="A187:F187"/>
    <mergeCell ref="G193:S193"/>
    <mergeCell ref="T193:X193"/>
    <mergeCell ref="Y193:AH193"/>
    <mergeCell ref="AI193:AM193"/>
    <mergeCell ref="A192:F192"/>
    <mergeCell ref="G192:S192"/>
    <mergeCell ref="T192:X192"/>
    <mergeCell ref="Y192:AH192"/>
    <mergeCell ref="AN209:AR209"/>
    <mergeCell ref="AS209:AW209"/>
    <mergeCell ref="AX209:BB209"/>
    <mergeCell ref="BC209:BG209"/>
    <mergeCell ref="G205:S205"/>
    <mergeCell ref="AS206:AW206"/>
    <mergeCell ref="AX206:BB206"/>
    <mergeCell ref="BC206:BG206"/>
    <mergeCell ref="BH209:BL209"/>
    <mergeCell ref="A205:F205"/>
    <mergeCell ref="T205:X205"/>
    <mergeCell ref="Y205:AH205"/>
    <mergeCell ref="AI205:AM205"/>
    <mergeCell ref="AN205:AR205"/>
    <mergeCell ref="AS205:AW205"/>
    <mergeCell ref="AX205:BB205"/>
    <mergeCell ref="BC205:BG205"/>
    <mergeCell ref="BH205:BL205"/>
    <mergeCell ref="AS207:AW207"/>
    <mergeCell ref="AX207:BB207"/>
    <mergeCell ref="BC207:BG207"/>
    <mergeCell ref="A206:F206"/>
    <mergeCell ref="G206:S206"/>
    <mergeCell ref="T206:X206"/>
    <mergeCell ref="Y206:AH206"/>
    <mergeCell ref="AI206:AM206"/>
    <mergeCell ref="AN206:AR206"/>
    <mergeCell ref="A207:F207"/>
    <mergeCell ref="G207:S207"/>
    <mergeCell ref="T207:X207"/>
    <mergeCell ref="Y207:AH207"/>
    <mergeCell ref="AI207:AM207"/>
    <mergeCell ref="AN207:AR207"/>
    <mergeCell ref="AX187:BB187"/>
    <mergeCell ref="BC187:BG187"/>
    <mergeCell ref="BH207:BL207"/>
    <mergeCell ref="A208:F208"/>
    <mergeCell ref="G208:S208"/>
    <mergeCell ref="T208:X208"/>
    <mergeCell ref="Y208:AH208"/>
    <mergeCell ref="AI208:AM208"/>
    <mergeCell ref="AN208:AR208"/>
    <mergeCell ref="AS208:AW208"/>
    <mergeCell ref="G187:S187"/>
    <mergeCell ref="T187:X187"/>
    <mergeCell ref="Y187:AH187"/>
    <mergeCell ref="AI187:AM187"/>
    <mergeCell ref="AN187:AR187"/>
    <mergeCell ref="AS187:AW187"/>
    <mergeCell ref="BH187:BL187"/>
    <mergeCell ref="BM187:BQ187"/>
    <mergeCell ref="BR187:BV187"/>
    <mergeCell ref="BW187:CA187"/>
    <mergeCell ref="A183:F183"/>
    <mergeCell ref="G183:S183"/>
    <mergeCell ref="T183:X183"/>
    <mergeCell ref="Y183:AH183"/>
    <mergeCell ref="AI183:AM183"/>
    <mergeCell ref="AN183:AR183"/>
    <mergeCell ref="BC183:BG183"/>
    <mergeCell ref="BH183:BL183"/>
    <mergeCell ref="BM183:BQ183"/>
    <mergeCell ref="BR183:BV183"/>
    <mergeCell ref="BW183:CA183"/>
    <mergeCell ref="A184:F184"/>
    <mergeCell ref="G184:S184"/>
    <mergeCell ref="T184:X184"/>
    <mergeCell ref="Y184:AH184"/>
    <mergeCell ref="AI184:AM184"/>
    <mergeCell ref="AN184:AR184"/>
    <mergeCell ref="AS184:AW184"/>
    <mergeCell ref="AX184:BB184"/>
    <mergeCell ref="BC184:BG184"/>
    <mergeCell ref="BH184:BL184"/>
    <mergeCell ref="BM184:BQ184"/>
    <mergeCell ref="BR184:BV184"/>
    <mergeCell ref="BW184:CA184"/>
    <mergeCell ref="A185:F185"/>
    <mergeCell ref="G185:S185"/>
    <mergeCell ref="T185:X185"/>
    <mergeCell ref="Y185:AH185"/>
    <mergeCell ref="AI185:AM185"/>
    <mergeCell ref="AN185:AR185"/>
    <mergeCell ref="AS185:AW185"/>
    <mergeCell ref="AX185:BB185"/>
    <mergeCell ref="BH185:BL185"/>
    <mergeCell ref="BM185:BQ185"/>
    <mergeCell ref="BR185:BV185"/>
    <mergeCell ref="BW185:CA185"/>
    <mergeCell ref="A186:F186"/>
    <mergeCell ref="G186:S186"/>
    <mergeCell ref="T186:X186"/>
    <mergeCell ref="Y186:AH186"/>
    <mergeCell ref="AI186:AM186"/>
    <mergeCell ref="AN186:AR186"/>
    <mergeCell ref="AS186:AW186"/>
    <mergeCell ref="AX186:BB186"/>
    <mergeCell ref="BC186:BG186"/>
    <mergeCell ref="BH186:BL186"/>
    <mergeCell ref="BM186:BQ186"/>
    <mergeCell ref="BR186:BV186"/>
    <mergeCell ref="BW186:CA186"/>
    <mergeCell ref="A312:D312"/>
    <mergeCell ref="G312:S312"/>
    <mergeCell ref="T312:Y312"/>
    <mergeCell ref="Z312:AD312"/>
    <mergeCell ref="AE312:AJ312"/>
    <mergeCell ref="AK312:AP312"/>
    <mergeCell ref="AQ312:AV312"/>
    <mergeCell ref="AW312:BD312"/>
    <mergeCell ref="BE312:BL312"/>
    <mergeCell ref="AI214:AM214"/>
    <mergeCell ref="AN214:AR214"/>
    <mergeCell ref="AX214:BB214"/>
    <mergeCell ref="BC214:BG214"/>
    <mergeCell ref="A214:F214"/>
    <mergeCell ref="G214:S214"/>
    <mergeCell ref="T214:X214"/>
    <mergeCell ref="Y214:AH214"/>
    <mergeCell ref="AS214:AW214"/>
    <mergeCell ref="AI213:AM213"/>
    <mergeCell ref="AN213:AR213"/>
    <mergeCell ref="AX213:BB213"/>
    <mergeCell ref="BC213:BG213"/>
    <mergeCell ref="A213:F213"/>
    <mergeCell ref="G213:S213"/>
    <mergeCell ref="T213:X213"/>
    <mergeCell ref="Y213:AH213"/>
    <mergeCell ref="AS213:AW213"/>
    <mergeCell ref="AI212:AM212"/>
    <mergeCell ref="AN212:AR212"/>
    <mergeCell ref="AX212:BB212"/>
    <mergeCell ref="BC212:BG212"/>
    <mergeCell ref="A212:F212"/>
    <mergeCell ref="G212:S212"/>
    <mergeCell ref="T212:X212"/>
    <mergeCell ref="Y212:AH212"/>
    <mergeCell ref="AS212:AW212"/>
    <mergeCell ref="AI211:AM211"/>
    <mergeCell ref="AN211:AR211"/>
    <mergeCell ref="AX211:BB211"/>
    <mergeCell ref="BC211:BG211"/>
    <mergeCell ref="A211:F211"/>
    <mergeCell ref="G211:S211"/>
    <mergeCell ref="T211:X211"/>
    <mergeCell ref="Y211:AH211"/>
    <mergeCell ref="AS211:AW211"/>
    <mergeCell ref="AI210:AM210"/>
    <mergeCell ref="AN210:AR210"/>
    <mergeCell ref="AX210:BB210"/>
    <mergeCell ref="BC210:BG210"/>
    <mergeCell ref="A210:F210"/>
    <mergeCell ref="G210:S210"/>
    <mergeCell ref="T210:X210"/>
    <mergeCell ref="Y210:AH210"/>
    <mergeCell ref="AS210:AW210"/>
    <mergeCell ref="AN204:AR204"/>
    <mergeCell ref="AX204:BB204"/>
    <mergeCell ref="BC204:BG204"/>
    <mergeCell ref="A204:F204"/>
    <mergeCell ref="G204:S204"/>
    <mergeCell ref="T204:X204"/>
    <mergeCell ref="Y204:AH204"/>
    <mergeCell ref="AS204:AW204"/>
    <mergeCell ref="AI204:AM204"/>
    <mergeCell ref="BM191:BQ191"/>
    <mergeCell ref="BR191:BV191"/>
    <mergeCell ref="BW191:CA191"/>
    <mergeCell ref="A203:F203"/>
    <mergeCell ref="G203:S203"/>
    <mergeCell ref="T203:X203"/>
    <mergeCell ref="Y203:AH203"/>
    <mergeCell ref="AI203:AM203"/>
    <mergeCell ref="AN203:AR203"/>
    <mergeCell ref="BC193:BG193"/>
    <mergeCell ref="AI192:AM192"/>
    <mergeCell ref="BC192:BG192"/>
    <mergeCell ref="BH190:BL190"/>
    <mergeCell ref="BM190:BQ190"/>
    <mergeCell ref="BR190:BV190"/>
    <mergeCell ref="BW190:CA190"/>
    <mergeCell ref="BR192:BV192"/>
    <mergeCell ref="BW192:CA192"/>
    <mergeCell ref="BH192:BL192"/>
    <mergeCell ref="BM192:BQ192"/>
    <mergeCell ref="A191:F191"/>
    <mergeCell ref="G191:S191"/>
    <mergeCell ref="T191:X191"/>
    <mergeCell ref="Y191:AH191"/>
    <mergeCell ref="AI191:AM191"/>
    <mergeCell ref="BC191:BG191"/>
    <mergeCell ref="BM189:BQ189"/>
    <mergeCell ref="BR189:BV189"/>
    <mergeCell ref="BW189:CA189"/>
    <mergeCell ref="A190:F190"/>
    <mergeCell ref="G190:S190"/>
    <mergeCell ref="T190:X190"/>
    <mergeCell ref="Y190:AH190"/>
    <mergeCell ref="AI190:AM190"/>
    <mergeCell ref="BC190:BG190"/>
    <mergeCell ref="BM188:BQ188"/>
    <mergeCell ref="BR188:BV188"/>
    <mergeCell ref="BW188:CA188"/>
    <mergeCell ref="A189:F189"/>
    <mergeCell ref="G189:S189"/>
    <mergeCell ref="T189:X189"/>
    <mergeCell ref="Y189:AH189"/>
    <mergeCell ref="AI189:AM189"/>
    <mergeCell ref="BC189:BG189"/>
    <mergeCell ref="BH189:BL189"/>
    <mergeCell ref="BM182:BQ182"/>
    <mergeCell ref="BR182:BV182"/>
    <mergeCell ref="BW182:CA182"/>
    <mergeCell ref="A188:F188"/>
    <mergeCell ref="G188:S188"/>
    <mergeCell ref="T188:X188"/>
    <mergeCell ref="Y188:AH188"/>
    <mergeCell ref="AI188:AM188"/>
    <mergeCell ref="BC188:BG188"/>
    <mergeCell ref="BH188:BL188"/>
    <mergeCell ref="BR181:BV181"/>
    <mergeCell ref="BH181:BL181"/>
    <mergeCell ref="BM181:BQ181"/>
    <mergeCell ref="BW181:CA181"/>
    <mergeCell ref="A182:F182"/>
    <mergeCell ref="G182:S182"/>
    <mergeCell ref="T182:X182"/>
    <mergeCell ref="Y182:AH182"/>
    <mergeCell ref="AI182:AM182"/>
    <mergeCell ref="BC182:BG182"/>
    <mergeCell ref="AV170:AX170"/>
    <mergeCell ref="AY170:BC170"/>
    <mergeCell ref="AV169:AX169"/>
    <mergeCell ref="AY169:BC169"/>
    <mergeCell ref="A170:F170"/>
    <mergeCell ref="G170:S170"/>
    <mergeCell ref="T170:X170"/>
    <mergeCell ref="Y170:AC170"/>
    <mergeCell ref="AD170:AF170"/>
    <mergeCell ref="AG170:AK170"/>
    <mergeCell ref="AL170:AP170"/>
    <mergeCell ref="AQ170:AU170"/>
    <mergeCell ref="A169:F169"/>
    <mergeCell ref="G169:S169"/>
    <mergeCell ref="T169:X169"/>
    <mergeCell ref="Y169:AC169"/>
    <mergeCell ref="AD169:AF169"/>
    <mergeCell ref="AG169:AK169"/>
    <mergeCell ref="AL169:AP169"/>
    <mergeCell ref="AQ169:AU169"/>
    <mergeCell ref="G159:S159"/>
    <mergeCell ref="T159:X159"/>
    <mergeCell ref="Y159:AC159"/>
    <mergeCell ref="BN159:BP159"/>
    <mergeCell ref="BQ159:BU159"/>
    <mergeCell ref="AV159:AX159"/>
    <mergeCell ref="AY159:BC159"/>
    <mergeCell ref="BD159:BH159"/>
    <mergeCell ref="BI159:BM159"/>
    <mergeCell ref="BN158:BP158"/>
    <mergeCell ref="BQ158:BU158"/>
    <mergeCell ref="AL158:AP158"/>
    <mergeCell ref="AQ158:AU158"/>
    <mergeCell ref="AV158:AX158"/>
    <mergeCell ref="AY158:BC158"/>
    <mergeCell ref="A136:D136"/>
    <mergeCell ref="E136:Q136"/>
    <mergeCell ref="R136:V136"/>
    <mergeCell ref="W136:AA136"/>
    <mergeCell ref="BD158:BH158"/>
    <mergeCell ref="BI158:BM158"/>
    <mergeCell ref="G158:S158"/>
    <mergeCell ref="T158:X158"/>
    <mergeCell ref="Y158:AC158"/>
    <mergeCell ref="Y156:AC156"/>
    <mergeCell ref="T155:X155"/>
    <mergeCell ref="AJ136:AN136"/>
    <mergeCell ref="AB136:AD136"/>
    <mergeCell ref="AE136:AI136"/>
    <mergeCell ref="R135:V135"/>
    <mergeCell ref="W135:AA135"/>
    <mergeCell ref="AB135:AD135"/>
    <mergeCell ref="AJ144:AN144"/>
    <mergeCell ref="AT136:AV136"/>
    <mergeCell ref="AW136:BA136"/>
    <mergeCell ref="AO136:AS136"/>
    <mergeCell ref="AW133:BA133"/>
    <mergeCell ref="AJ133:AN133"/>
    <mergeCell ref="AO134:AS134"/>
    <mergeCell ref="A139:AW139"/>
    <mergeCell ref="A141:D142"/>
    <mergeCell ref="AO135:AS135"/>
    <mergeCell ref="AT135:AV135"/>
    <mergeCell ref="AW135:BA135"/>
    <mergeCell ref="A135:D135"/>
    <mergeCell ref="E135:Q135"/>
    <mergeCell ref="A133:D133"/>
    <mergeCell ref="E133:Q133"/>
    <mergeCell ref="R133:V133"/>
    <mergeCell ref="A134:D134"/>
    <mergeCell ref="E134:Q134"/>
    <mergeCell ref="R134:V134"/>
    <mergeCell ref="W133:AA133"/>
    <mergeCell ref="W134:AA134"/>
    <mergeCell ref="AB134:AD134"/>
    <mergeCell ref="AJ134:AN134"/>
    <mergeCell ref="AE134:AI134"/>
    <mergeCell ref="AO132:AS132"/>
    <mergeCell ref="AO133:AS133"/>
    <mergeCell ref="AE135:AI135"/>
    <mergeCell ref="AJ135:AN135"/>
    <mergeCell ref="AB133:AD133"/>
    <mergeCell ref="AE133:AI133"/>
    <mergeCell ref="AT132:AV132"/>
    <mergeCell ref="AW132:BA132"/>
    <mergeCell ref="AJ132:AN132"/>
    <mergeCell ref="AT134:AV134"/>
    <mergeCell ref="AW134:BA134"/>
    <mergeCell ref="AT133:AV133"/>
    <mergeCell ref="A132:D132"/>
    <mergeCell ref="E132:Q132"/>
    <mergeCell ref="R132:V132"/>
    <mergeCell ref="W132:AA132"/>
    <mergeCell ref="AB132:AD132"/>
    <mergeCell ref="AE132:AI132"/>
    <mergeCell ref="BG113:BK113"/>
    <mergeCell ref="BL113:BN113"/>
    <mergeCell ref="BO113:BS113"/>
    <mergeCell ref="AO113:AS113"/>
    <mergeCell ref="AT113:AV113"/>
    <mergeCell ref="AW113:BA113"/>
    <mergeCell ref="BB113:BF113"/>
    <mergeCell ref="AW121:BA121"/>
    <mergeCell ref="BG120:BK120"/>
    <mergeCell ref="AE113:AI113"/>
    <mergeCell ref="AJ113:AN113"/>
    <mergeCell ref="A116:BL116"/>
    <mergeCell ref="R119:V119"/>
    <mergeCell ref="W119:AA119"/>
    <mergeCell ref="A113:D113"/>
    <mergeCell ref="E113:Q113"/>
    <mergeCell ref="R113:V113"/>
    <mergeCell ref="AW112:BA112"/>
    <mergeCell ref="BG112:BK112"/>
    <mergeCell ref="BG111:BK111"/>
    <mergeCell ref="W113:AA113"/>
    <mergeCell ref="AB113:AD113"/>
    <mergeCell ref="BR193:BV193"/>
    <mergeCell ref="T178:X178"/>
    <mergeCell ref="A138:BL138"/>
    <mergeCell ref="G179:S179"/>
    <mergeCell ref="A181:F181"/>
    <mergeCell ref="A111:D111"/>
    <mergeCell ref="E111:Q111"/>
    <mergeCell ref="R111:V111"/>
    <mergeCell ref="BB112:BF112"/>
    <mergeCell ref="BL112:BN112"/>
    <mergeCell ref="BO112:BS112"/>
    <mergeCell ref="W111:AA111"/>
    <mergeCell ref="AJ112:AN112"/>
    <mergeCell ref="AO112:AS112"/>
    <mergeCell ref="AT112:AV112"/>
    <mergeCell ref="A112:D112"/>
    <mergeCell ref="E112:Q112"/>
    <mergeCell ref="R112:V112"/>
    <mergeCell ref="W112:AA112"/>
    <mergeCell ref="AB112:AD112"/>
    <mergeCell ref="AE112:AI112"/>
    <mergeCell ref="BO111:BS111"/>
    <mergeCell ref="AO111:AS111"/>
    <mergeCell ref="AT111:AV111"/>
    <mergeCell ref="AW111:BA111"/>
    <mergeCell ref="BB111:BF111"/>
    <mergeCell ref="AB111:AD111"/>
    <mergeCell ref="AE111:AI111"/>
    <mergeCell ref="AJ111:AN111"/>
    <mergeCell ref="BL111:BN111"/>
    <mergeCell ref="BL110:BN110"/>
    <mergeCell ref="BO110:BS110"/>
    <mergeCell ref="AJ110:AN110"/>
    <mergeCell ref="AO110:AS110"/>
    <mergeCell ref="AT110:AV110"/>
    <mergeCell ref="AW110:BA110"/>
    <mergeCell ref="BB110:BF110"/>
    <mergeCell ref="BG110:BK110"/>
    <mergeCell ref="BG109:BK109"/>
    <mergeCell ref="BL109:BN109"/>
    <mergeCell ref="BO109:BS109"/>
    <mergeCell ref="A110:D110"/>
    <mergeCell ref="E110:Q110"/>
    <mergeCell ref="R110:V110"/>
    <mergeCell ref="W110:AA110"/>
    <mergeCell ref="AB110:AD110"/>
    <mergeCell ref="AE110:AI110"/>
    <mergeCell ref="AW109:BA109"/>
    <mergeCell ref="AT98:AV98"/>
    <mergeCell ref="AW98:BA98"/>
    <mergeCell ref="W98:AA98"/>
    <mergeCell ref="AB98:AD98"/>
    <mergeCell ref="AE98:AI98"/>
    <mergeCell ref="AJ98:AN98"/>
    <mergeCell ref="A98:D98"/>
    <mergeCell ref="E98:Q98"/>
    <mergeCell ref="R98:V98"/>
    <mergeCell ref="AJ97:AN97"/>
    <mergeCell ref="AO97:AS97"/>
    <mergeCell ref="AB97:AD97"/>
    <mergeCell ref="AE97:AI97"/>
    <mergeCell ref="AO98:AS98"/>
    <mergeCell ref="AT97:AV97"/>
    <mergeCell ref="AW97:BA97"/>
    <mergeCell ref="AO96:AS96"/>
    <mergeCell ref="AT96:AV96"/>
    <mergeCell ref="AW96:BA96"/>
    <mergeCell ref="A97:D97"/>
    <mergeCell ref="E97:Q97"/>
    <mergeCell ref="R97:V97"/>
    <mergeCell ref="W97:AA97"/>
    <mergeCell ref="W96:AA96"/>
    <mergeCell ref="AB96:AD96"/>
    <mergeCell ref="AE96:AI96"/>
    <mergeCell ref="AJ96:AN96"/>
    <mergeCell ref="A96:D96"/>
    <mergeCell ref="E96:Q96"/>
    <mergeCell ref="R96:V96"/>
    <mergeCell ref="AO95:AS95"/>
    <mergeCell ref="AT95:AV95"/>
    <mergeCell ref="AW95:BA95"/>
    <mergeCell ref="AO94:AS94"/>
    <mergeCell ref="AT94:AV94"/>
    <mergeCell ref="AW94:BA94"/>
    <mergeCell ref="A95:D95"/>
    <mergeCell ref="E95:Q95"/>
    <mergeCell ref="R95:V95"/>
    <mergeCell ref="W95:AA95"/>
    <mergeCell ref="AB95:AD95"/>
    <mergeCell ref="AJ95:AN95"/>
    <mergeCell ref="AE95:AI95"/>
    <mergeCell ref="W94:AA94"/>
    <mergeCell ref="AB94:AD94"/>
    <mergeCell ref="AE94:AI94"/>
    <mergeCell ref="AJ94:AN94"/>
    <mergeCell ref="A94:D94"/>
    <mergeCell ref="E94:Q94"/>
    <mergeCell ref="R94:V94"/>
    <mergeCell ref="AJ93:AN93"/>
    <mergeCell ref="AE93:AI93"/>
    <mergeCell ref="AO93:AS93"/>
    <mergeCell ref="AT93:AV93"/>
    <mergeCell ref="AW93:BA93"/>
    <mergeCell ref="AO92:AS92"/>
    <mergeCell ref="AT92:AV92"/>
    <mergeCell ref="AW92:BA92"/>
    <mergeCell ref="AB93:AD93"/>
    <mergeCell ref="A92:D92"/>
    <mergeCell ref="E92:Q92"/>
    <mergeCell ref="R92:V92"/>
    <mergeCell ref="A93:D93"/>
    <mergeCell ref="E93:Q93"/>
    <mergeCell ref="R93:V93"/>
    <mergeCell ref="AO91:AS91"/>
    <mergeCell ref="AJ91:AN91"/>
    <mergeCell ref="AE91:AI91"/>
    <mergeCell ref="W93:AA93"/>
    <mergeCell ref="AT91:AV91"/>
    <mergeCell ref="AW91:BA91"/>
    <mergeCell ref="W92:AA92"/>
    <mergeCell ref="AB92:AD92"/>
    <mergeCell ref="AE92:AI92"/>
    <mergeCell ref="AJ92:AN92"/>
    <mergeCell ref="A91:D91"/>
    <mergeCell ref="E91:Q91"/>
    <mergeCell ref="R91:V91"/>
    <mergeCell ref="W91:AA91"/>
    <mergeCell ref="AB91:AD91"/>
    <mergeCell ref="W90:AA90"/>
    <mergeCell ref="AB90:AD90"/>
    <mergeCell ref="AO89:AS89"/>
    <mergeCell ref="AJ89:AN89"/>
    <mergeCell ref="AE89:AI89"/>
    <mergeCell ref="AO90:AS90"/>
    <mergeCell ref="AT90:AV90"/>
    <mergeCell ref="AW90:BA90"/>
    <mergeCell ref="R89:V89"/>
    <mergeCell ref="W89:AA89"/>
    <mergeCell ref="AB89:AD89"/>
    <mergeCell ref="AE90:AI90"/>
    <mergeCell ref="AJ90:AN90"/>
    <mergeCell ref="A90:D90"/>
    <mergeCell ref="E90:Q90"/>
    <mergeCell ref="R90:V90"/>
    <mergeCell ref="A88:D88"/>
    <mergeCell ref="E88:Q88"/>
    <mergeCell ref="R88:V88"/>
    <mergeCell ref="AT89:AV89"/>
    <mergeCell ref="AW89:BA89"/>
    <mergeCell ref="AO88:AS88"/>
    <mergeCell ref="AT88:AV88"/>
    <mergeCell ref="AW88:BA88"/>
    <mergeCell ref="A89:D89"/>
    <mergeCell ref="E89:Q89"/>
    <mergeCell ref="BO78:BS78"/>
    <mergeCell ref="AO78:AS78"/>
    <mergeCell ref="AT78:AV78"/>
    <mergeCell ref="AW78:BA78"/>
    <mergeCell ref="BB78:BF78"/>
    <mergeCell ref="W88:AA88"/>
    <mergeCell ref="AB88:AD88"/>
    <mergeCell ref="AE88:AI88"/>
    <mergeCell ref="AJ88:AN88"/>
    <mergeCell ref="AO85:AS85"/>
    <mergeCell ref="W78:AA78"/>
    <mergeCell ref="AB78:AD78"/>
    <mergeCell ref="AE78:AI78"/>
    <mergeCell ref="AJ78:AN78"/>
    <mergeCell ref="A78:D78"/>
    <mergeCell ref="E78:Q78"/>
    <mergeCell ref="R78:V78"/>
    <mergeCell ref="BG78:BK78"/>
    <mergeCell ref="BL78:BN78"/>
    <mergeCell ref="BO76:BS76"/>
    <mergeCell ref="BW193:CA193"/>
    <mergeCell ref="AB77:AD77"/>
    <mergeCell ref="AE77:AI77"/>
    <mergeCell ref="BB77:BF77"/>
    <mergeCell ref="BG77:BK77"/>
    <mergeCell ref="BL77:BN77"/>
    <mergeCell ref="AT86:AV86"/>
    <mergeCell ref="BO77:BS77"/>
    <mergeCell ref="AJ77:AN77"/>
    <mergeCell ref="AO77:AS77"/>
    <mergeCell ref="AT77:AV77"/>
    <mergeCell ref="AW77:BA77"/>
    <mergeCell ref="AJ76:AN76"/>
    <mergeCell ref="BG76:BK76"/>
    <mergeCell ref="BL76:BN76"/>
    <mergeCell ref="A76:D76"/>
    <mergeCell ref="E76:Q76"/>
    <mergeCell ref="R76:V76"/>
    <mergeCell ref="W76:AA76"/>
    <mergeCell ref="AB76:AD76"/>
    <mergeCell ref="AW76:BA76"/>
    <mergeCell ref="BB76:BF76"/>
    <mergeCell ref="A77:D77"/>
    <mergeCell ref="E77:Q77"/>
    <mergeCell ref="R77:V77"/>
    <mergeCell ref="W77:AA77"/>
    <mergeCell ref="BO75:BS75"/>
    <mergeCell ref="W74:AA74"/>
    <mergeCell ref="AJ75:AN75"/>
    <mergeCell ref="AO75:AS75"/>
    <mergeCell ref="AT75:AV75"/>
    <mergeCell ref="AW75:BA75"/>
    <mergeCell ref="BB75:BF75"/>
    <mergeCell ref="BG75:BK75"/>
    <mergeCell ref="BG74:BK74"/>
    <mergeCell ref="E75:Q75"/>
    <mergeCell ref="R75:V75"/>
    <mergeCell ref="W75:AA75"/>
    <mergeCell ref="AB75:AD75"/>
    <mergeCell ref="AE75:AI75"/>
    <mergeCell ref="AB74:AD74"/>
    <mergeCell ref="AJ74:AN74"/>
    <mergeCell ref="BL75:BN75"/>
    <mergeCell ref="BL74:BN74"/>
    <mergeCell ref="A74:D74"/>
    <mergeCell ref="E74:Q74"/>
    <mergeCell ref="R74:V74"/>
    <mergeCell ref="BO74:BS74"/>
    <mergeCell ref="AO74:AS74"/>
    <mergeCell ref="AT74:AV74"/>
    <mergeCell ref="AW74:BA74"/>
    <mergeCell ref="BB74:BF74"/>
    <mergeCell ref="BO73:BS73"/>
    <mergeCell ref="AJ73:AN73"/>
    <mergeCell ref="AO73:AS73"/>
    <mergeCell ref="AT73:AV73"/>
    <mergeCell ref="AW73:BA73"/>
    <mergeCell ref="BB73:BF73"/>
    <mergeCell ref="BG73:BK73"/>
    <mergeCell ref="BO72:BS72"/>
    <mergeCell ref="A73:D73"/>
    <mergeCell ref="E73:Q73"/>
    <mergeCell ref="R73:V73"/>
    <mergeCell ref="W73:AA73"/>
    <mergeCell ref="AB73:AD73"/>
    <mergeCell ref="AE73:AI73"/>
    <mergeCell ref="AO72:AS72"/>
    <mergeCell ref="BL73:BN73"/>
    <mergeCell ref="E72:Q72"/>
    <mergeCell ref="R72:V72"/>
    <mergeCell ref="W72:AA72"/>
    <mergeCell ref="AB72:AD72"/>
    <mergeCell ref="BG72:BK72"/>
    <mergeCell ref="BL72:BN72"/>
    <mergeCell ref="BL71:BN71"/>
    <mergeCell ref="BB72:BF72"/>
    <mergeCell ref="AT71:AV71"/>
    <mergeCell ref="AW71:BA71"/>
    <mergeCell ref="BB71:BF71"/>
    <mergeCell ref="AW72:BA72"/>
    <mergeCell ref="AE72:AI72"/>
    <mergeCell ref="AJ72:AN72"/>
    <mergeCell ref="AB87:AD87"/>
    <mergeCell ref="AE87:AI87"/>
    <mergeCell ref="AE74:AI74"/>
    <mergeCell ref="AO76:AS76"/>
    <mergeCell ref="AT76:AV76"/>
    <mergeCell ref="AO86:AS86"/>
    <mergeCell ref="AW86:BA86"/>
    <mergeCell ref="A72:D72"/>
    <mergeCell ref="E87:Q87"/>
    <mergeCell ref="R87:V87"/>
    <mergeCell ref="W87:AA87"/>
    <mergeCell ref="A75:D75"/>
    <mergeCell ref="AW87:BA87"/>
    <mergeCell ref="AO87:AS87"/>
    <mergeCell ref="AJ86:AN86"/>
    <mergeCell ref="E86:Q86"/>
    <mergeCell ref="AT72:AV72"/>
    <mergeCell ref="BO71:BS71"/>
    <mergeCell ref="AJ71:AN71"/>
    <mergeCell ref="AO71:AS71"/>
    <mergeCell ref="BG71:BK71"/>
    <mergeCell ref="BO70:BS70"/>
    <mergeCell ref="A194:F194"/>
    <mergeCell ref="G194:S194"/>
    <mergeCell ref="T194:X194"/>
    <mergeCell ref="Y194:AH194"/>
    <mergeCell ref="AE71:AI71"/>
    <mergeCell ref="A71:D71"/>
    <mergeCell ref="E71:Q71"/>
    <mergeCell ref="R71:V71"/>
    <mergeCell ref="W71:AA71"/>
    <mergeCell ref="AB71:AD71"/>
    <mergeCell ref="A70:D70"/>
    <mergeCell ref="E70:Q70"/>
    <mergeCell ref="R70:V70"/>
    <mergeCell ref="W70:AA70"/>
    <mergeCell ref="AB70:AD70"/>
    <mergeCell ref="AJ69:AN69"/>
    <mergeCell ref="AT69:AV69"/>
    <mergeCell ref="AW69:BA69"/>
    <mergeCell ref="AJ70:AN70"/>
    <mergeCell ref="BG70:BK70"/>
    <mergeCell ref="BL70:BN70"/>
    <mergeCell ref="AO70:AS70"/>
    <mergeCell ref="AT70:AV70"/>
    <mergeCell ref="AW70:BA70"/>
    <mergeCell ref="BB70:BF70"/>
    <mergeCell ref="BO68:BS68"/>
    <mergeCell ref="BL69:BN69"/>
    <mergeCell ref="BO69:BS69"/>
    <mergeCell ref="BB69:BF69"/>
    <mergeCell ref="BG69:BK69"/>
    <mergeCell ref="BB68:BF68"/>
    <mergeCell ref="BG68:BK68"/>
    <mergeCell ref="BL68:BN68"/>
    <mergeCell ref="A69:D69"/>
    <mergeCell ref="E69:Q69"/>
    <mergeCell ref="R69:V69"/>
    <mergeCell ref="W69:AA69"/>
    <mergeCell ref="AB69:AD69"/>
    <mergeCell ref="AE69:AI69"/>
    <mergeCell ref="A67:D67"/>
    <mergeCell ref="A87:D87"/>
    <mergeCell ref="AT87:AV87"/>
    <mergeCell ref="AT85:AV85"/>
    <mergeCell ref="AW85:BA85"/>
    <mergeCell ref="AT68:AV68"/>
    <mergeCell ref="AW68:BA68"/>
    <mergeCell ref="W68:AA68"/>
    <mergeCell ref="AB68:AD68"/>
    <mergeCell ref="AJ87:AN87"/>
    <mergeCell ref="AE68:AI68"/>
    <mergeCell ref="AJ68:AN68"/>
    <mergeCell ref="AB86:AD86"/>
    <mergeCell ref="AE86:AI86"/>
    <mergeCell ref="W86:AA86"/>
    <mergeCell ref="R84:V84"/>
    <mergeCell ref="W84:AA84"/>
    <mergeCell ref="AE76:AI76"/>
    <mergeCell ref="AE85:AI85"/>
    <mergeCell ref="AE70:AI70"/>
    <mergeCell ref="A85:D85"/>
    <mergeCell ref="E85:Q85"/>
    <mergeCell ref="R85:V85"/>
    <mergeCell ref="W85:AA85"/>
    <mergeCell ref="R86:V86"/>
    <mergeCell ref="AJ85:AN85"/>
    <mergeCell ref="R64:V64"/>
    <mergeCell ref="AO69:AS69"/>
    <mergeCell ref="A83:D84"/>
    <mergeCell ref="E83:Q84"/>
    <mergeCell ref="R83:AI83"/>
    <mergeCell ref="AJ83:BA83"/>
    <mergeCell ref="AT67:AV67"/>
    <mergeCell ref="AO67:AS67"/>
    <mergeCell ref="E67:Q67"/>
    <mergeCell ref="R67:V67"/>
    <mergeCell ref="BL65:BN65"/>
    <mergeCell ref="AO68:AS68"/>
    <mergeCell ref="A68:D68"/>
    <mergeCell ref="E68:Q68"/>
    <mergeCell ref="E65:Q65"/>
    <mergeCell ref="BB67:BF67"/>
    <mergeCell ref="BG67:BK67"/>
    <mergeCell ref="AW66:BA66"/>
    <mergeCell ref="W67:AA67"/>
    <mergeCell ref="R68:V68"/>
    <mergeCell ref="AJ63:BA63"/>
    <mergeCell ref="BB63:BS63"/>
    <mergeCell ref="R66:V66"/>
    <mergeCell ref="W66:AA66"/>
    <mergeCell ref="AT65:AV65"/>
    <mergeCell ref="AT66:AV66"/>
    <mergeCell ref="AJ66:AN66"/>
    <mergeCell ref="AO66:AS66"/>
    <mergeCell ref="R63:AI63"/>
    <mergeCell ref="R65:V65"/>
    <mergeCell ref="BR194:BV194"/>
    <mergeCell ref="AB64:AD64"/>
    <mergeCell ref="AB65:AD65"/>
    <mergeCell ref="AB66:AD66"/>
    <mergeCell ref="Y181:AH181"/>
    <mergeCell ref="BR179:BV179"/>
    <mergeCell ref="AI177:AM177"/>
    <mergeCell ref="AE66:AI66"/>
    <mergeCell ref="W64:AA64"/>
    <mergeCell ref="BL64:BN64"/>
    <mergeCell ref="AB326:AT326"/>
    <mergeCell ref="A318:BL318"/>
    <mergeCell ref="A308:F309"/>
    <mergeCell ref="A310:F310"/>
    <mergeCell ref="A313:F313"/>
    <mergeCell ref="AU326:BF326"/>
    <mergeCell ref="AB324:AT324"/>
    <mergeCell ref="AU324:BF324"/>
    <mergeCell ref="AB325:AT325"/>
    <mergeCell ref="AU325:BF325"/>
    <mergeCell ref="A63:D64"/>
    <mergeCell ref="AO65:AS65"/>
    <mergeCell ref="AJ65:AN65"/>
    <mergeCell ref="AI194:AM194"/>
    <mergeCell ref="BC194:BG194"/>
    <mergeCell ref="AT64:AV64"/>
    <mergeCell ref="BG66:BK66"/>
    <mergeCell ref="E66:Q66"/>
    <mergeCell ref="A65:D65"/>
    <mergeCell ref="A66:D66"/>
    <mergeCell ref="A319:BL319"/>
    <mergeCell ref="A321:BL321"/>
    <mergeCell ref="A323:AA323"/>
    <mergeCell ref="AB323:AT323"/>
    <mergeCell ref="A325:AA325"/>
    <mergeCell ref="AU323:BF323"/>
    <mergeCell ref="A320:BL320"/>
    <mergeCell ref="W65:AA65"/>
    <mergeCell ref="AE65:AI65"/>
    <mergeCell ref="A86:D86"/>
    <mergeCell ref="AB85:AD85"/>
    <mergeCell ref="A80:BL80"/>
    <mergeCell ref="A81:AW81"/>
    <mergeCell ref="AT84:AV84"/>
    <mergeCell ref="AW84:BA84"/>
    <mergeCell ref="AE67:AI67"/>
    <mergeCell ref="AJ67:AN67"/>
    <mergeCell ref="A315:BL315"/>
    <mergeCell ref="AW313:BD313"/>
    <mergeCell ref="BE313:BL313"/>
    <mergeCell ref="Z310:AD310"/>
    <mergeCell ref="T310:Y310"/>
    <mergeCell ref="G310:S310"/>
    <mergeCell ref="A311:F311"/>
    <mergeCell ref="G311:S311"/>
    <mergeCell ref="T311:Y311"/>
    <mergeCell ref="Z311:AD311"/>
    <mergeCell ref="BE310:BL310"/>
    <mergeCell ref="AW310:BD310"/>
    <mergeCell ref="BH301:BL301"/>
    <mergeCell ref="A305:BL305"/>
    <mergeCell ref="A306:BL306"/>
    <mergeCell ref="BE308:BL309"/>
    <mergeCell ref="AW308:BD309"/>
    <mergeCell ref="AQ308:AV309"/>
    <mergeCell ref="AK308:AP309"/>
    <mergeCell ref="AE308:AJ309"/>
    <mergeCell ref="AX301:BB301"/>
    <mergeCell ref="G308:S309"/>
    <mergeCell ref="BC301:BG301"/>
    <mergeCell ref="V301:Y301"/>
    <mergeCell ref="Z301:AD301"/>
    <mergeCell ref="AE301:AI301"/>
    <mergeCell ref="AJ301:AN301"/>
    <mergeCell ref="V302:Y302"/>
    <mergeCell ref="AO301:AS301"/>
    <mergeCell ref="AT301:AW301"/>
    <mergeCell ref="Z308:AD309"/>
    <mergeCell ref="T308:Y309"/>
    <mergeCell ref="AT300:AW300"/>
    <mergeCell ref="AO300:AS300"/>
    <mergeCell ref="AJ300:AN300"/>
    <mergeCell ref="A301:F301"/>
    <mergeCell ref="G301:P301"/>
    <mergeCell ref="Q301:U301"/>
    <mergeCell ref="Z300:AD300"/>
    <mergeCell ref="V300:Y300"/>
    <mergeCell ref="Q300:U300"/>
    <mergeCell ref="A300:F300"/>
    <mergeCell ref="G300:P300"/>
    <mergeCell ref="AE300:AI300"/>
    <mergeCell ref="AK292:AP292"/>
    <mergeCell ref="BC299:BG299"/>
    <mergeCell ref="AX299:BB299"/>
    <mergeCell ref="AE299:AI299"/>
    <mergeCell ref="AJ298:AN299"/>
    <mergeCell ref="AT298:AW299"/>
    <mergeCell ref="A295:BL295"/>
    <mergeCell ref="AO297:BL297"/>
    <mergeCell ref="Q297:AN297"/>
    <mergeCell ref="BG292:BL292"/>
    <mergeCell ref="G297:P299"/>
    <mergeCell ref="A297:F299"/>
    <mergeCell ref="BH298:BL299"/>
    <mergeCell ref="AX298:BG298"/>
    <mergeCell ref="Q298:U299"/>
    <mergeCell ref="Z298:AI298"/>
    <mergeCell ref="Z299:AD299"/>
    <mergeCell ref="AO298:AS299"/>
    <mergeCell ref="V298:Y299"/>
    <mergeCell ref="AW291:BA291"/>
    <mergeCell ref="BB291:BF291"/>
    <mergeCell ref="BG291:BL291"/>
    <mergeCell ref="A294:BL294"/>
    <mergeCell ref="A292:F292"/>
    <mergeCell ref="G292:S292"/>
    <mergeCell ref="T292:Y292"/>
    <mergeCell ref="Z292:AD292"/>
    <mergeCell ref="AE292:AJ292"/>
    <mergeCell ref="BB292:BF292"/>
    <mergeCell ref="AK291:AP291"/>
    <mergeCell ref="AQ291:AV291"/>
    <mergeCell ref="A290:F290"/>
    <mergeCell ref="A291:F291"/>
    <mergeCell ref="G291:S291"/>
    <mergeCell ref="T291:Y291"/>
    <mergeCell ref="AE290:AJ290"/>
    <mergeCell ref="Z290:AD290"/>
    <mergeCell ref="G288:S289"/>
    <mergeCell ref="A288:F289"/>
    <mergeCell ref="BB289:BF289"/>
    <mergeCell ref="AK290:AP290"/>
    <mergeCell ref="AW289:BA289"/>
    <mergeCell ref="AK288:AP289"/>
    <mergeCell ref="AE288:AJ289"/>
    <mergeCell ref="AV277:AY277"/>
    <mergeCell ref="G276:S276"/>
    <mergeCell ref="AZ277:BC277"/>
    <mergeCell ref="X277:AA277"/>
    <mergeCell ref="AB277:AE277"/>
    <mergeCell ref="AF277:AI277"/>
    <mergeCell ref="AJ277:AM277"/>
    <mergeCell ref="AN277:AQ277"/>
    <mergeCell ref="AR277:AU277"/>
    <mergeCell ref="AF276:AI276"/>
    <mergeCell ref="A276:F276"/>
    <mergeCell ref="A277:F277"/>
    <mergeCell ref="G277:S277"/>
    <mergeCell ref="T277:W277"/>
    <mergeCell ref="AB276:AE276"/>
    <mergeCell ref="X276:AA276"/>
    <mergeCell ref="T276:W276"/>
    <mergeCell ref="AA268:AE268"/>
    <mergeCell ref="AF268:AJ268"/>
    <mergeCell ref="AK268:AO268"/>
    <mergeCell ref="AB275:AE275"/>
    <mergeCell ref="X275:AA275"/>
    <mergeCell ref="AN275:AQ275"/>
    <mergeCell ref="AJ275:AM275"/>
    <mergeCell ref="X274:AE274"/>
    <mergeCell ref="AK269:AO269"/>
    <mergeCell ref="A271:BL271"/>
    <mergeCell ref="AP269:AT269"/>
    <mergeCell ref="BD275:BG275"/>
    <mergeCell ref="AP268:AT268"/>
    <mergeCell ref="A268:F268"/>
    <mergeCell ref="G268:S268"/>
    <mergeCell ref="T268:Z268"/>
    <mergeCell ref="T274:W275"/>
    <mergeCell ref="AF274:AM274"/>
    <mergeCell ref="AZ275:BC275"/>
    <mergeCell ref="AV275:AY275"/>
    <mergeCell ref="G267:S267"/>
    <mergeCell ref="A267:F267"/>
    <mergeCell ref="AP267:AT267"/>
    <mergeCell ref="AK267:AO267"/>
    <mergeCell ref="AF267:AJ267"/>
    <mergeCell ref="AA267:AE267"/>
    <mergeCell ref="AP266:AT266"/>
    <mergeCell ref="AK266:AO266"/>
    <mergeCell ref="AF266:AJ266"/>
    <mergeCell ref="AA266:AE266"/>
    <mergeCell ref="T265:Z266"/>
    <mergeCell ref="T267:Z267"/>
    <mergeCell ref="AA265:AO265"/>
    <mergeCell ref="AP265:BD265"/>
    <mergeCell ref="AU266:AY266"/>
    <mergeCell ref="AZ266:BD266"/>
    <mergeCell ref="A261:BL261"/>
    <mergeCell ref="A263:BB263"/>
    <mergeCell ref="A258:F258"/>
    <mergeCell ref="G258:S258"/>
    <mergeCell ref="T258:Z258"/>
    <mergeCell ref="AA258:AE258"/>
    <mergeCell ref="AU258:AY258"/>
    <mergeCell ref="AK258:AO258"/>
    <mergeCell ref="AZ258:BD258"/>
    <mergeCell ref="A257:F257"/>
    <mergeCell ref="G257:S257"/>
    <mergeCell ref="T257:Z257"/>
    <mergeCell ref="BE258:BI258"/>
    <mergeCell ref="AF258:AJ258"/>
    <mergeCell ref="BJ257:BN257"/>
    <mergeCell ref="AA257:AE257"/>
    <mergeCell ref="AK257:AO257"/>
    <mergeCell ref="AU257:AY257"/>
    <mergeCell ref="AZ257:BD257"/>
    <mergeCell ref="BO256:BS256"/>
    <mergeCell ref="BJ256:BN256"/>
    <mergeCell ref="BE256:BI256"/>
    <mergeCell ref="AZ256:BD256"/>
    <mergeCell ref="AU256:AY256"/>
    <mergeCell ref="AF257:AJ257"/>
    <mergeCell ref="BE257:BI257"/>
    <mergeCell ref="BO257:BS257"/>
    <mergeCell ref="AK256:AO256"/>
    <mergeCell ref="AP257:AT257"/>
    <mergeCell ref="A254:F255"/>
    <mergeCell ref="T256:Z256"/>
    <mergeCell ref="G256:S256"/>
    <mergeCell ref="A256:F256"/>
    <mergeCell ref="AP256:AT256"/>
    <mergeCell ref="AA255:AE255"/>
    <mergeCell ref="AK255:AO255"/>
    <mergeCell ref="AA254:AO254"/>
    <mergeCell ref="AP254:BD254"/>
    <mergeCell ref="AU241:AW241"/>
    <mergeCell ref="AA256:AE256"/>
    <mergeCell ref="BJ255:BN255"/>
    <mergeCell ref="BE255:BI255"/>
    <mergeCell ref="AZ255:BD255"/>
    <mergeCell ref="AU255:AY255"/>
    <mergeCell ref="A250:BL250"/>
    <mergeCell ref="A252:BL252"/>
    <mergeCell ref="T254:Z255"/>
    <mergeCell ref="G254:S255"/>
    <mergeCell ref="AR240:AT240"/>
    <mergeCell ref="BE254:BS254"/>
    <mergeCell ref="BO255:BS255"/>
    <mergeCell ref="A248:BL248"/>
    <mergeCell ref="BA241:BC241"/>
    <mergeCell ref="BD241:BF241"/>
    <mergeCell ref="BG241:BI241"/>
    <mergeCell ref="BJ241:BL241"/>
    <mergeCell ref="AO241:AQ241"/>
    <mergeCell ref="AR241:AT241"/>
    <mergeCell ref="W241:Y241"/>
    <mergeCell ref="Z241:AB241"/>
    <mergeCell ref="AL240:AN240"/>
    <mergeCell ref="AI240:AK240"/>
    <mergeCell ref="AC240:AE240"/>
    <mergeCell ref="AX241:AZ241"/>
    <mergeCell ref="AC241:AE241"/>
    <mergeCell ref="AF241:AH241"/>
    <mergeCell ref="AI241:AK241"/>
    <mergeCell ref="AL241:AN241"/>
    <mergeCell ref="BG240:BI240"/>
    <mergeCell ref="BD240:BF240"/>
    <mergeCell ref="BA240:BC240"/>
    <mergeCell ref="AX240:AZ240"/>
    <mergeCell ref="AU240:AW240"/>
    <mergeCell ref="BG237:BL237"/>
    <mergeCell ref="BA237:BF237"/>
    <mergeCell ref="AU237:AZ237"/>
    <mergeCell ref="W239:Y239"/>
    <mergeCell ref="AF240:AH240"/>
    <mergeCell ref="AF239:AH239"/>
    <mergeCell ref="AO240:AQ240"/>
    <mergeCell ref="AL239:AN239"/>
    <mergeCell ref="AI239:AK239"/>
    <mergeCell ref="W240:Y240"/>
    <mergeCell ref="Z240:AB240"/>
    <mergeCell ref="AI237:AT237"/>
    <mergeCell ref="AC239:AE239"/>
    <mergeCell ref="W237:AH237"/>
    <mergeCell ref="AO238:AT238"/>
    <mergeCell ref="AI238:AN238"/>
    <mergeCell ref="AC238:AH238"/>
    <mergeCell ref="W238:AB238"/>
    <mergeCell ref="AR239:AT239"/>
    <mergeCell ref="AO239:AQ239"/>
    <mergeCell ref="Z239:AB239"/>
    <mergeCell ref="AN224:AR224"/>
    <mergeCell ref="BC224:BG224"/>
    <mergeCell ref="Y223:AC223"/>
    <mergeCell ref="AS224:AW224"/>
    <mergeCell ref="A225:N225"/>
    <mergeCell ref="O225:S225"/>
    <mergeCell ref="A223:N223"/>
    <mergeCell ref="A224:N224"/>
    <mergeCell ref="O224:S224"/>
    <mergeCell ref="T224:X224"/>
    <mergeCell ref="AX225:BB225"/>
    <mergeCell ref="BC225:BG225"/>
    <mergeCell ref="BH225:BL225"/>
    <mergeCell ref="AX224:BB224"/>
    <mergeCell ref="O223:S223"/>
    <mergeCell ref="T223:X223"/>
    <mergeCell ref="BH224:BL224"/>
    <mergeCell ref="Y224:AC224"/>
    <mergeCell ref="AD224:AH224"/>
    <mergeCell ref="AI224:AM224"/>
    <mergeCell ref="AI222:AM222"/>
    <mergeCell ref="AN223:AR223"/>
    <mergeCell ref="AI223:AM223"/>
    <mergeCell ref="AD223:AH223"/>
    <mergeCell ref="BH223:BL223"/>
    <mergeCell ref="BC223:BG223"/>
    <mergeCell ref="AX223:BB223"/>
    <mergeCell ref="AS223:AW223"/>
    <mergeCell ref="A221:N222"/>
    <mergeCell ref="BH222:BL222"/>
    <mergeCell ref="BC222:BG222"/>
    <mergeCell ref="AD222:AH222"/>
    <mergeCell ref="Y222:AC222"/>
    <mergeCell ref="T222:X222"/>
    <mergeCell ref="O222:S222"/>
    <mergeCell ref="AX222:BB222"/>
    <mergeCell ref="AS222:AW222"/>
    <mergeCell ref="AN222:AR222"/>
    <mergeCell ref="A218:BL218"/>
    <mergeCell ref="A219:BL219"/>
    <mergeCell ref="BC221:BL221"/>
    <mergeCell ref="AS221:BB221"/>
    <mergeCell ref="AI221:AR221"/>
    <mergeCell ref="G200:S200"/>
    <mergeCell ref="A200:F200"/>
    <mergeCell ref="AX202:BB202"/>
    <mergeCell ref="Y221:AH221"/>
    <mergeCell ref="O221:X221"/>
    <mergeCell ref="BH300:BL300"/>
    <mergeCell ref="BC300:BG300"/>
    <mergeCell ref="AK313:AP313"/>
    <mergeCell ref="AQ313:AV313"/>
    <mergeCell ref="AX238:AZ239"/>
    <mergeCell ref="AU238:AW239"/>
    <mergeCell ref="BJ240:BL240"/>
    <mergeCell ref="AV278:AY278"/>
    <mergeCell ref="A286:BL286"/>
    <mergeCell ref="A237:F239"/>
    <mergeCell ref="A241:F241"/>
    <mergeCell ref="T179:X179"/>
    <mergeCell ref="A234:BL234"/>
    <mergeCell ref="BJ238:BL239"/>
    <mergeCell ref="BG238:BI239"/>
    <mergeCell ref="BD238:BF239"/>
    <mergeCell ref="BA238:BC239"/>
    <mergeCell ref="G198:S199"/>
    <mergeCell ref="T200:X200"/>
    <mergeCell ref="T181:X181"/>
    <mergeCell ref="AL168:AP168"/>
    <mergeCell ref="T164:AK164"/>
    <mergeCell ref="AN202:AR202"/>
    <mergeCell ref="A172:BL172"/>
    <mergeCell ref="A174:BL174"/>
    <mergeCell ref="A168:F168"/>
    <mergeCell ref="A198:F199"/>
    <mergeCell ref="G178:S178"/>
    <mergeCell ref="A179:F179"/>
    <mergeCell ref="G181:S181"/>
    <mergeCell ref="G153:S154"/>
    <mergeCell ref="BC202:BG202"/>
    <mergeCell ref="AI201:AM201"/>
    <mergeCell ref="AN201:AR201"/>
    <mergeCell ref="AX201:BB201"/>
    <mergeCell ref="AN200:AR200"/>
    <mergeCell ref="T176:X177"/>
    <mergeCell ref="AI202:AM202"/>
    <mergeCell ref="G176:S177"/>
    <mergeCell ref="AG168:AK168"/>
    <mergeCell ref="BM180:BQ180"/>
    <mergeCell ref="BC199:BG199"/>
    <mergeCell ref="Y198:AH199"/>
    <mergeCell ref="Y180:AH180"/>
    <mergeCell ref="AI180:AM180"/>
    <mergeCell ref="BM177:BQ177"/>
    <mergeCell ref="BC178:BG178"/>
    <mergeCell ref="Y179:AH179"/>
    <mergeCell ref="BM178:BQ178"/>
    <mergeCell ref="A196:BL196"/>
    <mergeCell ref="BR177:BV177"/>
    <mergeCell ref="BW180:CA180"/>
    <mergeCell ref="BH177:BL177"/>
    <mergeCell ref="T198:X199"/>
    <mergeCell ref="AN199:AR199"/>
    <mergeCell ref="AX199:BB199"/>
    <mergeCell ref="BH193:BL193"/>
    <mergeCell ref="BM193:BQ193"/>
    <mergeCell ref="BM194:BQ194"/>
    <mergeCell ref="BR180:BV180"/>
    <mergeCell ref="BR178:BV178"/>
    <mergeCell ref="A176:F177"/>
    <mergeCell ref="BW178:CA178"/>
    <mergeCell ref="AI179:AM179"/>
    <mergeCell ref="BC179:BG179"/>
    <mergeCell ref="BH179:BL179"/>
    <mergeCell ref="BM179:BQ179"/>
    <mergeCell ref="BW179:CA179"/>
    <mergeCell ref="BH178:BL178"/>
    <mergeCell ref="BW177:CA177"/>
    <mergeCell ref="BB121:BF121"/>
    <mergeCell ref="A124:BL124"/>
    <mergeCell ref="A125:AW125"/>
    <mergeCell ref="AE128:AI128"/>
    <mergeCell ref="AG167:AK167"/>
    <mergeCell ref="AL167:AP167"/>
    <mergeCell ref="T167:X167"/>
    <mergeCell ref="T166:X166"/>
    <mergeCell ref="AJ128:AN128"/>
    <mergeCell ref="AO128:AS128"/>
    <mergeCell ref="E143:Q143"/>
    <mergeCell ref="E141:Q142"/>
    <mergeCell ref="T165:X165"/>
    <mergeCell ref="Y166:AC166"/>
    <mergeCell ref="A145:D145"/>
    <mergeCell ref="A157:F157"/>
    <mergeCell ref="G157:S157"/>
    <mergeCell ref="T157:X157"/>
    <mergeCell ref="W142:AA142"/>
    <mergeCell ref="G155:S155"/>
    <mergeCell ref="Y154:AC154"/>
    <mergeCell ref="Y155:AC155"/>
    <mergeCell ref="A161:BL161"/>
    <mergeCell ref="A162:AW162"/>
    <mergeCell ref="G164:S165"/>
    <mergeCell ref="G166:S166"/>
    <mergeCell ref="A166:F166"/>
    <mergeCell ref="T154:X154"/>
    <mergeCell ref="A155:F155"/>
    <mergeCell ref="A156:F156"/>
    <mergeCell ref="AV155:AX155"/>
    <mergeCell ref="AV167:AX167"/>
    <mergeCell ref="Y157:AC157"/>
    <mergeCell ref="AG155:AK155"/>
    <mergeCell ref="AL155:AP155"/>
    <mergeCell ref="T168:X168"/>
    <mergeCell ref="Y168:AC168"/>
    <mergeCell ref="Y165:AC165"/>
    <mergeCell ref="AD168:AF168"/>
    <mergeCell ref="T156:X156"/>
    <mergeCell ref="AL159:AP159"/>
    <mergeCell ref="A167:F167"/>
    <mergeCell ref="G167:S167"/>
    <mergeCell ref="Y167:AC167"/>
    <mergeCell ref="AD167:AF167"/>
    <mergeCell ref="AQ155:AU155"/>
    <mergeCell ref="G156:S156"/>
    <mergeCell ref="A159:F159"/>
    <mergeCell ref="A164:F165"/>
    <mergeCell ref="A158:F158"/>
    <mergeCell ref="E107:Q107"/>
    <mergeCell ref="A107:D107"/>
    <mergeCell ref="AY168:BC168"/>
    <mergeCell ref="AQ168:AU168"/>
    <mergeCell ref="AQ159:AU159"/>
    <mergeCell ref="AD166:AF166"/>
    <mergeCell ref="AG166:AK166"/>
    <mergeCell ref="AL166:AP166"/>
    <mergeCell ref="AD159:AF159"/>
    <mergeCell ref="AG159:AK159"/>
    <mergeCell ref="AW108:BA108"/>
    <mergeCell ref="BB108:BF108"/>
    <mergeCell ref="AT108:AV108"/>
    <mergeCell ref="A108:D108"/>
    <mergeCell ref="AO109:AS109"/>
    <mergeCell ref="AT109:AV109"/>
    <mergeCell ref="A109:D109"/>
    <mergeCell ref="E109:Q109"/>
    <mergeCell ref="R109:V109"/>
    <mergeCell ref="AJ109:AN109"/>
    <mergeCell ref="A118:D119"/>
    <mergeCell ref="E118:Q119"/>
    <mergeCell ref="A120:D120"/>
    <mergeCell ref="E120:Q120"/>
    <mergeCell ref="A153:F154"/>
    <mergeCell ref="A122:D122"/>
    <mergeCell ref="A121:D121"/>
    <mergeCell ref="A127:D128"/>
    <mergeCell ref="E127:Q128"/>
    <mergeCell ref="A129:D129"/>
    <mergeCell ref="AV157:AX157"/>
    <mergeCell ref="AY157:BC157"/>
    <mergeCell ref="BD157:BH157"/>
    <mergeCell ref="BI157:BM157"/>
    <mergeCell ref="BN157:BP157"/>
    <mergeCell ref="BQ157:BU157"/>
    <mergeCell ref="W105:AA105"/>
    <mergeCell ref="R105:V105"/>
    <mergeCell ref="R120:V120"/>
    <mergeCell ref="BQ156:BU156"/>
    <mergeCell ref="BN156:BP156"/>
    <mergeCell ref="BI156:BM156"/>
    <mergeCell ref="R107:V107"/>
    <mergeCell ref="BB122:BF122"/>
    <mergeCell ref="BB107:BF107"/>
    <mergeCell ref="A115:BL115"/>
    <mergeCell ref="A100:BZ100"/>
    <mergeCell ref="E104:Q105"/>
    <mergeCell ref="A106:D106"/>
    <mergeCell ref="E106:Q106"/>
    <mergeCell ref="BL105:BN105"/>
    <mergeCell ref="BL106:BN106"/>
    <mergeCell ref="BO106:BS106"/>
    <mergeCell ref="BB105:BF105"/>
    <mergeCell ref="AJ104:BA104"/>
    <mergeCell ref="BB104:BS104"/>
    <mergeCell ref="BI155:BM155"/>
    <mergeCell ref="BN155:BP155"/>
    <mergeCell ref="BQ155:BU155"/>
    <mergeCell ref="AD156:AF156"/>
    <mergeCell ref="AG156:AK156"/>
    <mergeCell ref="AL156:AP156"/>
    <mergeCell ref="AQ156:AU156"/>
    <mergeCell ref="AV156:AX156"/>
    <mergeCell ref="AY156:BC156"/>
    <mergeCell ref="BD156:BH156"/>
    <mergeCell ref="AY155:BC155"/>
    <mergeCell ref="BD155:BH155"/>
    <mergeCell ref="AD155:AF155"/>
    <mergeCell ref="AT122:AV122"/>
    <mergeCell ref="AY154:BC154"/>
    <mergeCell ref="BD154:BH154"/>
    <mergeCell ref="AJ122:AN122"/>
    <mergeCell ref="AJ129:AN129"/>
    <mergeCell ref="AT129:AV129"/>
    <mergeCell ref="AW129:BA129"/>
    <mergeCell ref="AW122:BA122"/>
    <mergeCell ref="BG122:BK122"/>
    <mergeCell ref="BN154:BP154"/>
    <mergeCell ref="AO122:AS122"/>
    <mergeCell ref="AW128:BA128"/>
    <mergeCell ref="AO131:AS131"/>
    <mergeCell ref="BL122:BN122"/>
    <mergeCell ref="BO122:BS122"/>
    <mergeCell ref="AO129:AS129"/>
    <mergeCell ref="A148:BL148"/>
    <mergeCell ref="AL164:BC164"/>
    <mergeCell ref="AD165:AF165"/>
    <mergeCell ref="AD157:AF157"/>
    <mergeCell ref="AG157:AK157"/>
    <mergeCell ref="AL157:AP157"/>
    <mergeCell ref="AQ157:AU157"/>
    <mergeCell ref="AD158:AF158"/>
    <mergeCell ref="AG158:AK158"/>
    <mergeCell ref="AG165:AK165"/>
    <mergeCell ref="AL165:AP165"/>
    <mergeCell ref="AQ165:AU165"/>
    <mergeCell ref="AV165:AX165"/>
    <mergeCell ref="AY165:BC165"/>
    <mergeCell ref="AQ166:AU166"/>
    <mergeCell ref="AV166:AX166"/>
    <mergeCell ref="AY166:BC166"/>
    <mergeCell ref="A180:F180"/>
    <mergeCell ref="Y200:AH200"/>
    <mergeCell ref="Y178:AH178"/>
    <mergeCell ref="BH180:BL180"/>
    <mergeCell ref="AN190:AR190"/>
    <mergeCell ref="AN191:AR191"/>
    <mergeCell ref="AN192:AR192"/>
    <mergeCell ref="AI181:AM181"/>
    <mergeCell ref="BC181:BG181"/>
    <mergeCell ref="AX182:BB182"/>
    <mergeCell ref="Y201:AH201"/>
    <mergeCell ref="AI178:AM178"/>
    <mergeCell ref="G180:S180"/>
    <mergeCell ref="T180:X180"/>
    <mergeCell ref="AY167:BC167"/>
    <mergeCell ref="AV168:AX168"/>
    <mergeCell ref="AN177:AR177"/>
    <mergeCell ref="AQ167:AU167"/>
    <mergeCell ref="Y176:AH177"/>
    <mergeCell ref="G168:S168"/>
    <mergeCell ref="AI199:AM199"/>
    <mergeCell ref="AI200:AM200"/>
    <mergeCell ref="A178:F178"/>
    <mergeCell ref="A202:F202"/>
    <mergeCell ref="G202:S202"/>
    <mergeCell ref="T202:X202"/>
    <mergeCell ref="Y202:AH202"/>
    <mergeCell ref="T201:X201"/>
    <mergeCell ref="A201:F201"/>
    <mergeCell ref="G201:S201"/>
    <mergeCell ref="G265:S266"/>
    <mergeCell ref="A265:F266"/>
    <mergeCell ref="BJ258:BN258"/>
    <mergeCell ref="G237:V239"/>
    <mergeCell ref="G240:V240"/>
    <mergeCell ref="AP255:AT255"/>
    <mergeCell ref="AF255:AJ255"/>
    <mergeCell ref="AF256:AJ256"/>
    <mergeCell ref="G241:V241"/>
    <mergeCell ref="A240:F240"/>
    <mergeCell ref="AF275:AI275"/>
    <mergeCell ref="AB278:AE278"/>
    <mergeCell ref="BO258:BS258"/>
    <mergeCell ref="G274:S275"/>
    <mergeCell ref="A274:F275"/>
    <mergeCell ref="AF269:AJ269"/>
    <mergeCell ref="A269:F269"/>
    <mergeCell ref="G269:S269"/>
    <mergeCell ref="T269:Z269"/>
    <mergeCell ref="AP258:AT258"/>
    <mergeCell ref="AZ276:BC276"/>
    <mergeCell ref="AV276:AY276"/>
    <mergeCell ref="AR276:AU276"/>
    <mergeCell ref="AR275:AU275"/>
    <mergeCell ref="AN276:AQ276"/>
    <mergeCell ref="AJ276:AM276"/>
    <mergeCell ref="AF278:AI278"/>
    <mergeCell ref="AJ278:AM278"/>
    <mergeCell ref="AN278:AQ278"/>
    <mergeCell ref="AZ278:BC278"/>
    <mergeCell ref="AR278:AU278"/>
    <mergeCell ref="Z288:AD289"/>
    <mergeCell ref="X278:AA278"/>
    <mergeCell ref="A281:BL281"/>
    <mergeCell ref="A285:BL285"/>
    <mergeCell ref="A283:BL283"/>
    <mergeCell ref="T288:Y289"/>
    <mergeCell ref="AW288:BF288"/>
    <mergeCell ref="BC302:BG302"/>
    <mergeCell ref="AX300:BB300"/>
    <mergeCell ref="AW290:BA290"/>
    <mergeCell ref="AQ290:AV290"/>
    <mergeCell ref="Z291:AD291"/>
    <mergeCell ref="AW292:BA292"/>
    <mergeCell ref="AE291:AJ291"/>
    <mergeCell ref="BG290:BL290"/>
    <mergeCell ref="G302:P302"/>
    <mergeCell ref="Q302:U302"/>
    <mergeCell ref="A278:F278"/>
    <mergeCell ref="G278:S278"/>
    <mergeCell ref="T278:W278"/>
    <mergeCell ref="A280:BL280"/>
    <mergeCell ref="T290:Y290"/>
    <mergeCell ref="G290:S290"/>
    <mergeCell ref="BB290:BF290"/>
    <mergeCell ref="AQ292:AV292"/>
    <mergeCell ref="A215:F215"/>
    <mergeCell ref="Z302:AD302"/>
    <mergeCell ref="AE302:AI302"/>
    <mergeCell ref="AJ302:AN302"/>
    <mergeCell ref="AO302:AS302"/>
    <mergeCell ref="BH302:BL302"/>
    <mergeCell ref="AA269:AE269"/>
    <mergeCell ref="BG288:BL289"/>
    <mergeCell ref="AQ288:AV289"/>
    <mergeCell ref="A302:F302"/>
    <mergeCell ref="T313:Y313"/>
    <mergeCell ref="Z313:AD313"/>
    <mergeCell ref="AO84:AS84"/>
    <mergeCell ref="BO105:BS105"/>
    <mergeCell ref="AE311:AJ311"/>
    <mergeCell ref="AK311:AP311"/>
    <mergeCell ref="AQ311:AV311"/>
    <mergeCell ref="AW311:BD311"/>
    <mergeCell ref="BE311:BL311"/>
    <mergeCell ref="AQ310:AV310"/>
    <mergeCell ref="AE313:AJ313"/>
    <mergeCell ref="AT302:AW302"/>
    <mergeCell ref="AX302:BB302"/>
    <mergeCell ref="BG105:BK105"/>
    <mergeCell ref="G313:S313"/>
    <mergeCell ref="AE106:AI106"/>
    <mergeCell ref="AW106:BA106"/>
    <mergeCell ref="BB106:BF106"/>
    <mergeCell ref="AT106:AV106"/>
    <mergeCell ref="BG106:BK106"/>
    <mergeCell ref="AK310:AP310"/>
    <mergeCell ref="AE310:AJ310"/>
    <mergeCell ref="AE84:AI84"/>
    <mergeCell ref="AJ84:AN84"/>
    <mergeCell ref="AJ106:AN106"/>
    <mergeCell ref="AO106:AS106"/>
    <mergeCell ref="AO108:AS108"/>
    <mergeCell ref="AJ130:AN130"/>
    <mergeCell ref="AO130:AS130"/>
    <mergeCell ref="R141:AI141"/>
    <mergeCell ref="AB67:AD67"/>
    <mergeCell ref="R106:V106"/>
    <mergeCell ref="W106:AA106"/>
    <mergeCell ref="AB106:AD106"/>
    <mergeCell ref="AB84:AD84"/>
    <mergeCell ref="A101:BL101"/>
    <mergeCell ref="A102:BL102"/>
    <mergeCell ref="A104:D105"/>
    <mergeCell ref="AW105:BA105"/>
    <mergeCell ref="R104:AI104"/>
    <mergeCell ref="BO65:BS65"/>
    <mergeCell ref="BG65:BK65"/>
    <mergeCell ref="BB65:BF65"/>
    <mergeCell ref="AW65:BA65"/>
    <mergeCell ref="BO67:BS67"/>
    <mergeCell ref="BB66:BF66"/>
    <mergeCell ref="BO66:BS66"/>
    <mergeCell ref="BL66:BN66"/>
    <mergeCell ref="BL67:BN67"/>
    <mergeCell ref="AW67:BA67"/>
    <mergeCell ref="A60:BL60"/>
    <mergeCell ref="A61:BL61"/>
    <mergeCell ref="E63:Q64"/>
    <mergeCell ref="BO64:BS64"/>
    <mergeCell ref="BG64:BK64"/>
    <mergeCell ref="BB64:BF64"/>
    <mergeCell ref="AW64:BA64"/>
    <mergeCell ref="AO64:AS64"/>
    <mergeCell ref="AJ64:AN64"/>
    <mergeCell ref="AE64:AI64"/>
    <mergeCell ref="A56:BL56"/>
    <mergeCell ref="A57:BL57"/>
    <mergeCell ref="A59:BL59"/>
    <mergeCell ref="A58:BL58"/>
    <mergeCell ref="A49:AD49"/>
    <mergeCell ref="AE49:AQ49"/>
    <mergeCell ref="A51:BL51"/>
    <mergeCell ref="A52:BL52"/>
    <mergeCell ref="A54:BL54"/>
    <mergeCell ref="A48:AD48"/>
    <mergeCell ref="AE48:AR48"/>
    <mergeCell ref="A44:AD44"/>
    <mergeCell ref="A45:AD45"/>
    <mergeCell ref="AE44:AS44"/>
    <mergeCell ref="A53:BL53"/>
    <mergeCell ref="A37:BL37"/>
    <mergeCell ref="A38:BL38"/>
    <mergeCell ref="A40:BL40"/>
    <mergeCell ref="A43:AD43"/>
    <mergeCell ref="AB105:AD105"/>
    <mergeCell ref="AE105:AI105"/>
    <mergeCell ref="AJ105:AN105"/>
    <mergeCell ref="AO105:AS105"/>
    <mergeCell ref="AT105:AV105"/>
    <mergeCell ref="A46:AD46"/>
    <mergeCell ref="W107:AA107"/>
    <mergeCell ref="AB107:AD107"/>
    <mergeCell ref="AE107:AI107"/>
    <mergeCell ref="AJ107:AN107"/>
    <mergeCell ref="AO107:AS107"/>
    <mergeCell ref="AT107:AV107"/>
    <mergeCell ref="BG107:BK107"/>
    <mergeCell ref="BL107:BN107"/>
    <mergeCell ref="BO107:BS107"/>
    <mergeCell ref="AW107:BA107"/>
    <mergeCell ref="E108:Q108"/>
    <mergeCell ref="R108:V108"/>
    <mergeCell ref="W108:AA108"/>
    <mergeCell ref="AB108:AD108"/>
    <mergeCell ref="AE108:AI108"/>
    <mergeCell ref="AJ108:AN108"/>
    <mergeCell ref="BG108:BK108"/>
    <mergeCell ref="BL108:BN108"/>
    <mergeCell ref="BO108:BS108"/>
    <mergeCell ref="R118:AI118"/>
    <mergeCell ref="AJ118:BA118"/>
    <mergeCell ref="BB118:BS118"/>
    <mergeCell ref="W109:AA109"/>
    <mergeCell ref="AB109:AD109"/>
    <mergeCell ref="AE109:AI109"/>
    <mergeCell ref="BB109:BF109"/>
    <mergeCell ref="AB119:AD119"/>
    <mergeCell ref="AE119:AI119"/>
    <mergeCell ref="AJ119:AN119"/>
    <mergeCell ref="AO119:AS119"/>
    <mergeCell ref="BL119:BN119"/>
    <mergeCell ref="BO119:BS119"/>
    <mergeCell ref="AT119:AV119"/>
    <mergeCell ref="BG119:BK119"/>
    <mergeCell ref="BB119:BF119"/>
    <mergeCell ref="AW119:BA119"/>
    <mergeCell ref="W120:AA120"/>
    <mergeCell ref="AB120:AD120"/>
    <mergeCell ref="AE120:AI120"/>
    <mergeCell ref="AJ120:AN120"/>
    <mergeCell ref="AO120:AS120"/>
    <mergeCell ref="AT120:AV120"/>
    <mergeCell ref="BL120:BN120"/>
    <mergeCell ref="BO120:BS120"/>
    <mergeCell ref="BB120:BF120"/>
    <mergeCell ref="AW120:BA120"/>
    <mergeCell ref="R121:V121"/>
    <mergeCell ref="W121:AA121"/>
    <mergeCell ref="AB121:AD121"/>
    <mergeCell ref="AE121:AI121"/>
    <mergeCell ref="AJ121:AN121"/>
    <mergeCell ref="AO121:AS121"/>
    <mergeCell ref="AT121:AV121"/>
    <mergeCell ref="BG121:BK121"/>
    <mergeCell ref="BL121:BN121"/>
    <mergeCell ref="BO121:BS121"/>
    <mergeCell ref="E122:Q122"/>
    <mergeCell ref="R122:V122"/>
    <mergeCell ref="W122:AA122"/>
    <mergeCell ref="AB122:AD122"/>
    <mergeCell ref="AE122:AI122"/>
    <mergeCell ref="E121:Q121"/>
    <mergeCell ref="R127:AI127"/>
    <mergeCell ref="AJ127:BA127"/>
    <mergeCell ref="R128:V128"/>
    <mergeCell ref="W128:AA128"/>
    <mergeCell ref="AB128:AD128"/>
    <mergeCell ref="AT128:AV128"/>
    <mergeCell ref="E129:Q129"/>
    <mergeCell ref="R129:V129"/>
    <mergeCell ref="W129:AA129"/>
    <mergeCell ref="AB129:AD129"/>
    <mergeCell ref="AE129:AI129"/>
    <mergeCell ref="AJ131:AN131"/>
    <mergeCell ref="AT131:AV131"/>
    <mergeCell ref="AW131:BA131"/>
    <mergeCell ref="A130:D130"/>
    <mergeCell ref="E130:Q130"/>
    <mergeCell ref="R130:V130"/>
    <mergeCell ref="W130:AA130"/>
    <mergeCell ref="AB130:AD130"/>
    <mergeCell ref="AE130:AI130"/>
    <mergeCell ref="A131:D131"/>
    <mergeCell ref="AO142:AS142"/>
    <mergeCell ref="AT142:AV142"/>
    <mergeCell ref="AW142:BA142"/>
    <mergeCell ref="AT130:AV130"/>
    <mergeCell ref="AW130:BA130"/>
    <mergeCell ref="E131:Q131"/>
    <mergeCell ref="R131:V131"/>
    <mergeCell ref="W131:AA131"/>
    <mergeCell ref="AB131:AD131"/>
    <mergeCell ref="AE131:AI131"/>
    <mergeCell ref="AJ141:BA141"/>
    <mergeCell ref="R142:V142"/>
    <mergeCell ref="R143:V143"/>
    <mergeCell ref="W143:AA143"/>
    <mergeCell ref="AB143:AD143"/>
    <mergeCell ref="AE143:AI143"/>
    <mergeCell ref="AJ143:AN143"/>
    <mergeCell ref="AB142:AD142"/>
    <mergeCell ref="AE142:AI142"/>
    <mergeCell ref="AJ142:AN142"/>
    <mergeCell ref="AO143:AS143"/>
    <mergeCell ref="AT143:AV143"/>
    <mergeCell ref="AW143:BA143"/>
    <mergeCell ref="A144:D144"/>
    <mergeCell ref="E144:Q144"/>
    <mergeCell ref="R144:V144"/>
    <mergeCell ref="W144:AA144"/>
    <mergeCell ref="AB144:AD144"/>
    <mergeCell ref="AE144:AI144"/>
    <mergeCell ref="A143:D143"/>
    <mergeCell ref="E145:Q145"/>
    <mergeCell ref="R145:V145"/>
    <mergeCell ref="W145:AA145"/>
    <mergeCell ref="AB145:AD145"/>
    <mergeCell ref="AE145:AI145"/>
    <mergeCell ref="AJ145:AN145"/>
    <mergeCell ref="AL153:BC153"/>
    <mergeCell ref="BD153:BU153"/>
    <mergeCell ref="AV154:AX154"/>
    <mergeCell ref="AO144:AS144"/>
    <mergeCell ref="AT144:AV144"/>
    <mergeCell ref="AW144:BA144"/>
    <mergeCell ref="AO145:AS145"/>
    <mergeCell ref="BI154:BM154"/>
    <mergeCell ref="A150:BL150"/>
    <mergeCell ref="A151:BL151"/>
    <mergeCell ref="AN182:AR182"/>
    <mergeCell ref="AN193:AR193"/>
    <mergeCell ref="BQ154:BU154"/>
    <mergeCell ref="AT145:AV145"/>
    <mergeCell ref="AD154:AF154"/>
    <mergeCell ref="AG154:AK154"/>
    <mergeCell ref="AL154:AP154"/>
    <mergeCell ref="AQ154:AU154"/>
    <mergeCell ref="AW145:BA145"/>
    <mergeCell ref="T153:AK153"/>
    <mergeCell ref="AN194:AR194"/>
    <mergeCell ref="AS177:AW177"/>
    <mergeCell ref="AS178:AW178"/>
    <mergeCell ref="AS179:AW179"/>
    <mergeCell ref="AS180:AW180"/>
    <mergeCell ref="AS181:AW181"/>
    <mergeCell ref="AS182:AW182"/>
    <mergeCell ref="AN188:AR188"/>
    <mergeCell ref="AN189:AR189"/>
    <mergeCell ref="AS188:AW188"/>
    <mergeCell ref="AS189:AW189"/>
    <mergeCell ref="AS190:AW190"/>
    <mergeCell ref="AS191:AW191"/>
    <mergeCell ref="AS192:AW192"/>
    <mergeCell ref="AS193:AW193"/>
    <mergeCell ref="AS194:AW194"/>
    <mergeCell ref="AI176:AW176"/>
    <mergeCell ref="AX177:BB177"/>
    <mergeCell ref="AX178:BB178"/>
    <mergeCell ref="AX179:BB179"/>
    <mergeCell ref="AX180:BB180"/>
    <mergeCell ref="AX181:BB181"/>
    <mergeCell ref="AN178:AR178"/>
    <mergeCell ref="AN179:AR179"/>
    <mergeCell ref="AN180:AR180"/>
    <mergeCell ref="AN181:AR181"/>
    <mergeCell ref="BM176:CA176"/>
    <mergeCell ref="BH199:BL199"/>
    <mergeCell ref="BH200:BL200"/>
    <mergeCell ref="BH201:BL201"/>
    <mergeCell ref="AX189:BB189"/>
    <mergeCell ref="AX190:BB190"/>
    <mergeCell ref="AX191:BB191"/>
    <mergeCell ref="AX192:BB192"/>
    <mergeCell ref="AX193:BB193"/>
    <mergeCell ref="BW194:CA194"/>
    <mergeCell ref="AX194:BB194"/>
    <mergeCell ref="AX176:BL176"/>
    <mergeCell ref="BC180:BG180"/>
    <mergeCell ref="BC177:BG177"/>
    <mergeCell ref="BC201:BG201"/>
    <mergeCell ref="BH194:BL194"/>
    <mergeCell ref="AX188:BB188"/>
    <mergeCell ref="BH182:BL182"/>
    <mergeCell ref="BH191:BL191"/>
    <mergeCell ref="BC185:BG185"/>
    <mergeCell ref="AX200:BB200"/>
    <mergeCell ref="BC200:BG200"/>
    <mergeCell ref="BH204:BL204"/>
    <mergeCell ref="BH210:BL210"/>
    <mergeCell ref="BH211:BL211"/>
    <mergeCell ref="BH212:BL212"/>
    <mergeCell ref="BH208:BL208"/>
    <mergeCell ref="AX208:BB208"/>
    <mergeCell ref="BC208:BG208"/>
    <mergeCell ref="BH206:BL206"/>
    <mergeCell ref="AS201:AW201"/>
    <mergeCell ref="AS202:AW202"/>
    <mergeCell ref="AS203:AW203"/>
    <mergeCell ref="BH202:BL202"/>
    <mergeCell ref="BH203:BL203"/>
    <mergeCell ref="AX203:BB203"/>
    <mergeCell ref="BC203:BG203"/>
    <mergeCell ref="AS215:AW215"/>
    <mergeCell ref="AS216:AW216"/>
    <mergeCell ref="AI198:AW198"/>
    <mergeCell ref="AX198:BL198"/>
    <mergeCell ref="BH213:BL213"/>
    <mergeCell ref="BH214:BL214"/>
    <mergeCell ref="BH215:BL215"/>
    <mergeCell ref="BH216:BL216"/>
    <mergeCell ref="AS199:AW199"/>
    <mergeCell ref="AS200:AW200"/>
  </mergeCells>
  <conditionalFormatting sqref="A157:F159 A168:F170 A278:F278 A202:F204 A211:F214 A216:F216 A180:F182 A189:F192 A194:F194">
    <cfRule type="cellIs" priority="14" dxfId="15" operator="equal" stopIfTrue="1">
      <formula>A156</formula>
    </cfRule>
  </conditionalFormatting>
  <conditionalFormatting sqref="A242:F245">
    <cfRule type="cellIs" priority="11" dxfId="15" operator="equal" stopIfTrue="1">
      <formula>A241</formula>
    </cfRule>
  </conditionalFormatting>
  <conditionalFormatting sqref="A210:F210">
    <cfRule type="cellIs" priority="16" dxfId="15" operator="equal" stopIfTrue="1">
      <formula>A204</formula>
    </cfRule>
  </conditionalFormatting>
  <conditionalFormatting sqref="A209:F209">
    <cfRule type="cellIs" priority="10" dxfId="15" operator="equal" stopIfTrue="1">
      <formula>A203</formula>
    </cfRule>
  </conditionalFormatting>
  <conditionalFormatting sqref="A206:F206">
    <cfRule type="cellIs" priority="9" dxfId="15" operator="equal" stopIfTrue="1">
      <formula>A202</formula>
    </cfRule>
  </conditionalFormatting>
  <conditionalFormatting sqref="A205:F205">
    <cfRule type="cellIs" priority="8" dxfId="15" operator="equal" stopIfTrue="1">
      <formula>A201</formula>
    </cfRule>
  </conditionalFormatting>
  <conditionalFormatting sqref="A208:F208">
    <cfRule type="cellIs" priority="7" dxfId="15" operator="equal" stopIfTrue="1">
      <formula>A202</formula>
    </cfRule>
  </conditionalFormatting>
  <conditionalFormatting sqref="A207:F207">
    <cfRule type="cellIs" priority="6" dxfId="15" operator="equal" stopIfTrue="1">
      <formula>A201</formula>
    </cfRule>
  </conditionalFormatting>
  <conditionalFormatting sqref="A215:F215 A193:F193">
    <cfRule type="cellIs" priority="17" dxfId="15" operator="equal" stopIfTrue="1">
      <formula>'0611150'!#REF!</formula>
    </cfRule>
  </conditionalFormatting>
  <conditionalFormatting sqref="A188:F188">
    <cfRule type="cellIs" priority="19" dxfId="15" operator="equal" stopIfTrue="1">
      <formula>A182</formula>
    </cfRule>
  </conditionalFormatting>
  <conditionalFormatting sqref="A187:F187">
    <cfRule type="cellIs" priority="5" dxfId="15" operator="equal" stopIfTrue="1">
      <formula>A181</formula>
    </cfRule>
  </conditionalFormatting>
  <conditionalFormatting sqref="A184:F184">
    <cfRule type="cellIs" priority="4" dxfId="15" operator="equal" stopIfTrue="1">
      <formula>A180</formula>
    </cfRule>
  </conditionalFormatting>
  <conditionalFormatting sqref="A183:F183">
    <cfRule type="cellIs" priority="3" dxfId="15" operator="equal" stopIfTrue="1">
      <formula>A179</formula>
    </cfRule>
  </conditionalFormatting>
  <conditionalFormatting sqref="A186:F186">
    <cfRule type="cellIs" priority="2" dxfId="15" operator="equal" stopIfTrue="1">
      <formula>A180</formula>
    </cfRule>
  </conditionalFormatting>
  <conditionalFormatting sqref="A185:F185">
    <cfRule type="cellIs" priority="1" dxfId="15" operator="equal" stopIfTrue="1">
      <formula>A179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59" r:id="rId1"/>
  <colBreaks count="2" manualBreakCount="2">
    <brk id="67" max="325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Amazing</cp:lastModifiedBy>
  <cp:lastPrinted>2019-09-12T11:45:24Z</cp:lastPrinted>
  <dcterms:created xsi:type="dcterms:W3CDTF">2016-07-02T12:27:50Z</dcterms:created>
  <dcterms:modified xsi:type="dcterms:W3CDTF">2019-09-12T11:45:50Z</dcterms:modified>
  <cp:category/>
  <cp:version/>
  <cp:contentType/>
  <cp:contentStatus/>
</cp:coreProperties>
</file>