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чі документи\відповіді\Звіт 2023\І півр\"/>
    </mc:Choice>
  </mc:AlternateContent>
  <bookViews>
    <workbookView xWindow="0" yWindow="0" windowWidth="28800" windowHeight="130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  <c r="D87" i="1"/>
  <c r="D77" i="1"/>
  <c r="D24" i="1"/>
  <c r="D28" i="1" s="1"/>
  <c r="D103" i="1" l="1"/>
  <c r="D63" i="1" l="1"/>
  <c r="D55" i="1"/>
  <c r="D17" i="1"/>
  <c r="D35" i="1" l="1"/>
  <c r="D48" i="1" l="1"/>
  <c r="D9" i="1" l="1"/>
</calcChain>
</file>

<file path=xl/sharedStrings.xml><?xml version="1.0" encoding="utf-8"?>
<sst xmlns="http://schemas.openxmlformats.org/spreadsheetml/2006/main" count="94" uniqueCount="45">
  <si>
    <t>№</t>
  </si>
  <si>
    <t>Сума</t>
  </si>
  <si>
    <t>разом</t>
  </si>
  <si>
    <t xml:space="preserve">Назва </t>
  </si>
  <si>
    <t>Заробітна плата з нарахуваннями:</t>
  </si>
  <si>
    <t>Назва</t>
  </si>
  <si>
    <t>Зарплата</t>
  </si>
  <si>
    <t>Нарахування</t>
  </si>
  <si>
    <t>Всього</t>
  </si>
  <si>
    <t>Головний бухгалтер</t>
  </si>
  <si>
    <t>На оплату послуг:</t>
  </si>
  <si>
    <t xml:space="preserve"> Відшкодування за водопостачання</t>
  </si>
  <si>
    <t xml:space="preserve"> Відшкодування за електроенергію </t>
  </si>
  <si>
    <t xml:space="preserve">Послуги з тех. обслуговування комп.техніки та програм. забезпечення </t>
  </si>
  <si>
    <r>
      <t xml:space="preserve">КПКВ 1011190 «Централізоване ведення бухгалтерського обліку» всього в сумі –  </t>
    </r>
    <r>
      <rPr>
        <b/>
        <u/>
        <sz val="11"/>
        <color theme="1"/>
        <rFont val="Calibri"/>
        <family val="2"/>
        <charset val="204"/>
        <scheme val="minor"/>
      </rPr>
      <t>375911,76</t>
    </r>
    <r>
      <rPr>
        <b/>
        <sz val="11"/>
        <color theme="1"/>
        <rFont val="Calibri"/>
        <family val="2"/>
        <charset val="204"/>
        <scheme val="minor"/>
      </rPr>
      <t xml:space="preserve"> грн.</t>
    </r>
  </si>
  <si>
    <t>послуги з обслуговування сайту</t>
  </si>
  <si>
    <t>суборенда приміщення</t>
  </si>
  <si>
    <t>На оплату енергоносіїв</t>
  </si>
  <si>
    <t>Разом</t>
  </si>
  <si>
    <t>відшкодування витрат на тех. обслуговування електропостачання</t>
  </si>
  <si>
    <t>Консультаційні послуги з питань проведення процедур закупівель</t>
  </si>
  <si>
    <t>На придбання предметів, матеріалів, обладнання та інвентарю:</t>
  </si>
  <si>
    <t>канцтовари</t>
  </si>
  <si>
    <t>Загальний фонд:</t>
  </si>
  <si>
    <t xml:space="preserve">обслуговування комп.техніки </t>
  </si>
  <si>
    <t>нагороди</t>
  </si>
  <si>
    <t>Надія ОДІНЦОВА</t>
  </si>
  <si>
    <t>Від отриманих благодійних внесків</t>
  </si>
  <si>
    <t>Назва предметів, матеріалів, обладнання та інвентарю:</t>
  </si>
  <si>
    <t xml:space="preserve">Фінансовий звіт за 6 місяців 2023 року по відділу освіти, молоді та спорту
Миколаївської сільської ради 
</t>
  </si>
  <si>
    <r>
      <t>КПК 0610160 «Керівництво і управління у відповідній сфері у містах (місті Києві), селищах, селах, об’єднаних територіальних громадах» видатки всього</t>
    </r>
    <r>
      <rPr>
        <b/>
        <u/>
        <sz val="11"/>
        <rFont val="Calibri"/>
        <family val="2"/>
        <charset val="204"/>
        <scheme val="minor"/>
      </rPr>
      <t xml:space="preserve"> 501 061,00 грн.</t>
    </r>
  </si>
  <si>
    <t>обігрівачі</t>
  </si>
  <si>
    <t>комп`ютерне обладнання</t>
  </si>
  <si>
    <t>навчання персоналу</t>
  </si>
  <si>
    <r>
      <t xml:space="preserve">КПК 0611141 «Забезпечення діяльності інших закладів у сфері освіти» видати всього в сумі – 574 810,35 </t>
    </r>
    <r>
      <rPr>
        <b/>
        <u/>
        <sz val="11"/>
        <rFont val="Calibri"/>
        <family val="2"/>
        <charset val="204"/>
        <scheme val="minor"/>
      </rPr>
      <t>грн.</t>
    </r>
  </si>
  <si>
    <t>Обслуговування програмного забезпечення</t>
  </si>
  <si>
    <t>доступ до електронного кабінету періодичних видань</t>
  </si>
  <si>
    <r>
      <t xml:space="preserve">КПК 0611070 «Надння позашкільної освіти закладами позашкільної освіти, заходи із позашкільної роботи з дітьми» видати всього в сумі – 393 900,97 </t>
    </r>
    <r>
      <rPr>
        <b/>
        <u/>
        <sz val="11"/>
        <rFont val="Calibri"/>
        <family val="2"/>
        <charset val="204"/>
        <scheme val="minor"/>
      </rPr>
      <t>грн.</t>
    </r>
  </si>
  <si>
    <t>Заробітна плата з нарахуваннями, видатки на відрядження:</t>
  </si>
  <si>
    <t>видатки на відрядження</t>
  </si>
  <si>
    <t>навчальне приладдя</t>
  </si>
  <si>
    <t>спортивний інвентар</t>
  </si>
  <si>
    <t>стенди</t>
  </si>
  <si>
    <t>багатофункціональний пристрій</t>
  </si>
  <si>
    <t>Мікрофон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</si>
</sst>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/>
    <xf numFmtId="0" fontId="1" fillId="0" borderId="0" xfId="0" applyFont="1" applyBorder="1"/>
    <xf numFmtId="0" fontId="5" fillId="0" borderId="1" xfId="0" applyFont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" fontId="3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1" fillId="0" borderId="1" xfId="0" applyNumberFormat="1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4" fontId="9" fillId="0" borderId="1" xfId="0" applyNumberFormat="1" applyFont="1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5" fillId="0" borderId="0" xfId="0" applyFont="1" applyBorder="1" applyAlignment="1">
      <alignment vertical="center"/>
    </xf>
    <xf numFmtId="0" fontId="0" fillId="0" borderId="0" xfId="0"/>
    <xf numFmtId="4" fontId="9" fillId="0" borderId="0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0" xfId="0"/>
    <xf numFmtId="0" fontId="3" fillId="0" borderId="0" xfId="0" applyFont="1" applyBorder="1" applyAlignment="1">
      <alignment horizontal="justify" vertical="center"/>
    </xf>
    <xf numFmtId="4" fontId="0" fillId="0" borderId="0" xfId="0" applyNumberFormat="1" applyBorder="1"/>
    <xf numFmtId="0" fontId="9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abSelected="1" topLeftCell="A57" workbookViewId="0">
      <selection activeCell="D101" sqref="D101"/>
    </sheetView>
  </sheetViews>
  <sheetFormatPr defaultRowHeight="15" x14ac:dyDescent="0.25"/>
  <cols>
    <col min="1" max="1" width="3.28515625" customWidth="1"/>
    <col min="2" max="2" width="7.7109375" customWidth="1"/>
    <col min="3" max="3" width="54.28515625" customWidth="1"/>
    <col min="4" max="4" width="23.28515625" customWidth="1"/>
    <col min="5" max="5" width="21.42578125" customWidth="1"/>
    <col min="6" max="6" width="4.7109375" customWidth="1"/>
  </cols>
  <sheetData>
    <row r="1" spans="1:5" ht="1.5" customHeight="1" x14ac:dyDescent="0.25">
      <c r="A1" s="39"/>
      <c r="B1" s="40"/>
      <c r="C1" s="40"/>
      <c r="D1" s="40"/>
    </row>
    <row r="2" spans="1:5" ht="30.75" customHeight="1" x14ac:dyDescent="0.25">
      <c r="A2" s="41" t="s">
        <v>29</v>
      </c>
      <c r="B2" s="42"/>
      <c r="C2" s="42"/>
      <c r="D2" s="42"/>
      <c r="E2" s="1"/>
    </row>
    <row r="3" spans="1:5" ht="48" customHeight="1" x14ac:dyDescent="0.25">
      <c r="A3" s="44" t="s">
        <v>30</v>
      </c>
      <c r="B3" s="44"/>
      <c r="C3" s="44"/>
      <c r="D3" s="44"/>
    </row>
    <row r="4" spans="1:5" ht="11.25" customHeight="1" x14ac:dyDescent="0.25">
      <c r="A4" s="43" t="s">
        <v>23</v>
      </c>
      <c r="B4" s="43"/>
      <c r="C4" s="43"/>
      <c r="D4" s="43"/>
    </row>
    <row r="5" spans="1:5" x14ac:dyDescent="0.25">
      <c r="A5" s="4" t="s">
        <v>4</v>
      </c>
      <c r="B5" s="4"/>
      <c r="C5" s="4"/>
      <c r="D5" s="4"/>
    </row>
    <row r="6" spans="1:5" x14ac:dyDescent="0.25">
      <c r="A6" s="4"/>
      <c r="B6" s="5" t="s">
        <v>0</v>
      </c>
      <c r="C6" s="5" t="s">
        <v>5</v>
      </c>
      <c r="D6" s="5" t="s">
        <v>1</v>
      </c>
    </row>
    <row r="7" spans="1:5" ht="15.75" x14ac:dyDescent="0.25">
      <c r="A7" s="4"/>
      <c r="B7" s="5">
        <v>1</v>
      </c>
      <c r="C7" s="5" t="s">
        <v>6</v>
      </c>
      <c r="D7" s="18">
        <v>365214.73</v>
      </c>
    </row>
    <row r="8" spans="1:5" ht="15.75" x14ac:dyDescent="0.25">
      <c r="A8" s="4"/>
      <c r="B8" s="5">
        <v>2</v>
      </c>
      <c r="C8" s="5" t="s">
        <v>7</v>
      </c>
      <c r="D8" s="18">
        <v>82372.240000000005</v>
      </c>
    </row>
    <row r="9" spans="1:5" x14ac:dyDescent="0.25">
      <c r="A9" s="4"/>
      <c r="B9" s="5"/>
      <c r="C9" s="8" t="s">
        <v>8</v>
      </c>
      <c r="D9" s="19">
        <f>D7+D8</f>
        <v>447586.97</v>
      </c>
    </row>
    <row r="10" spans="1:5" s="27" customFormat="1" x14ac:dyDescent="0.25">
      <c r="A10" s="26"/>
      <c r="B10" s="22"/>
      <c r="C10" s="23"/>
      <c r="D10" s="24"/>
    </row>
    <row r="11" spans="1:5" s="27" customFormat="1" x14ac:dyDescent="0.25">
      <c r="A11" s="45" t="s">
        <v>21</v>
      </c>
      <c r="B11" s="45"/>
      <c r="C11" s="45"/>
      <c r="D11" s="45"/>
    </row>
    <row r="12" spans="1:5" s="27" customFormat="1" x14ac:dyDescent="0.25">
      <c r="A12" s="26"/>
      <c r="B12" s="22"/>
      <c r="C12" s="23"/>
      <c r="D12" s="24"/>
    </row>
    <row r="13" spans="1:5" s="27" customFormat="1" x14ac:dyDescent="0.25">
      <c r="A13" s="26"/>
      <c r="B13" s="5" t="s">
        <v>0</v>
      </c>
      <c r="C13" s="5" t="s">
        <v>5</v>
      </c>
      <c r="D13" s="5" t="s">
        <v>1</v>
      </c>
    </row>
    <row r="14" spans="1:5" s="27" customFormat="1" ht="15.75" x14ac:dyDescent="0.25">
      <c r="A14" s="26"/>
      <c r="B14" s="5">
        <v>1</v>
      </c>
      <c r="C14" s="5" t="s">
        <v>22</v>
      </c>
      <c r="D14" s="18">
        <v>3000</v>
      </c>
    </row>
    <row r="15" spans="1:5" s="29" customFormat="1" ht="15.75" x14ac:dyDescent="0.25">
      <c r="A15" s="28"/>
      <c r="B15" s="5">
        <v>2</v>
      </c>
      <c r="C15" s="5" t="s">
        <v>31</v>
      </c>
      <c r="D15" s="18">
        <v>10098</v>
      </c>
    </row>
    <row r="16" spans="1:5" s="29" customFormat="1" ht="15.75" x14ac:dyDescent="0.25">
      <c r="A16" s="28"/>
      <c r="B16" s="5">
        <v>3</v>
      </c>
      <c r="C16" s="5" t="s">
        <v>32</v>
      </c>
      <c r="D16" s="18">
        <v>5400</v>
      </c>
    </row>
    <row r="17" spans="1:4" s="27" customFormat="1" ht="15.75" x14ac:dyDescent="0.25">
      <c r="A17" s="26"/>
      <c r="B17" s="5"/>
      <c r="C17" s="8" t="s">
        <v>8</v>
      </c>
      <c r="D17" s="30">
        <f>SUM(D14:D16)</f>
        <v>18498</v>
      </c>
    </row>
    <row r="18" spans="1:4" s="27" customFormat="1" x14ac:dyDescent="0.25">
      <c r="A18" s="26"/>
      <c r="B18" s="22"/>
      <c r="C18" s="23"/>
      <c r="D18" s="24"/>
    </row>
    <row r="19" spans="1:4" s="17" customFormat="1" x14ac:dyDescent="0.25">
      <c r="A19" s="16"/>
      <c r="B19" s="22"/>
      <c r="C19" s="23"/>
      <c r="D19" s="24"/>
    </row>
    <row r="20" spans="1:4" x14ac:dyDescent="0.25">
      <c r="A20" s="38" t="s">
        <v>10</v>
      </c>
      <c r="B20" s="38"/>
      <c r="C20" s="38"/>
      <c r="D20" s="38"/>
    </row>
    <row r="21" spans="1:4" ht="15.75" customHeight="1" x14ac:dyDescent="0.25"/>
    <row r="22" spans="1:4" x14ac:dyDescent="0.25">
      <c r="B22" s="2" t="s">
        <v>0</v>
      </c>
      <c r="C22" s="2" t="s">
        <v>3</v>
      </c>
      <c r="D22" s="2" t="s">
        <v>1</v>
      </c>
    </row>
    <row r="23" spans="1:4" ht="15.75" x14ac:dyDescent="0.25">
      <c r="B23" s="2">
        <v>1</v>
      </c>
      <c r="C23" s="6" t="s">
        <v>15</v>
      </c>
      <c r="D23" s="20">
        <v>3745</v>
      </c>
    </row>
    <row r="24" spans="1:4" ht="15.75" x14ac:dyDescent="0.25">
      <c r="B24" s="2">
        <v>2</v>
      </c>
      <c r="C24" s="6" t="s">
        <v>24</v>
      </c>
      <c r="D24" s="20">
        <f>950+6000</f>
        <v>6950</v>
      </c>
    </row>
    <row r="25" spans="1:4" ht="15.75" x14ac:dyDescent="0.25">
      <c r="B25" s="2">
        <v>3</v>
      </c>
      <c r="C25" s="6" t="s">
        <v>16</v>
      </c>
      <c r="D25" s="20">
        <v>9700</v>
      </c>
    </row>
    <row r="26" spans="1:4" s="13" customFormat="1" ht="31.5" x14ac:dyDescent="0.25">
      <c r="B26" s="2">
        <v>4</v>
      </c>
      <c r="C26" s="6" t="s">
        <v>19</v>
      </c>
      <c r="D26" s="20">
        <v>935</v>
      </c>
    </row>
    <row r="27" spans="1:4" s="15" customFormat="1" ht="15.75" x14ac:dyDescent="0.25">
      <c r="B27" s="2">
        <v>5</v>
      </c>
      <c r="C27" s="6" t="s">
        <v>33</v>
      </c>
      <c r="D27" s="20">
        <v>2906</v>
      </c>
    </row>
    <row r="28" spans="1:4" x14ac:dyDescent="0.25">
      <c r="B28" s="2"/>
      <c r="C28" s="9" t="s">
        <v>2</v>
      </c>
      <c r="D28" s="21">
        <f>SUM(D23:D27)</f>
        <v>24236</v>
      </c>
    </row>
    <row r="29" spans="1:4" ht="3.75" customHeight="1" x14ac:dyDescent="0.25"/>
    <row r="30" spans="1:4" s="10" customFormat="1" x14ac:dyDescent="0.25">
      <c r="A30" s="38" t="s">
        <v>17</v>
      </c>
      <c r="B30" s="38"/>
      <c r="C30" s="38"/>
      <c r="D30" s="38"/>
    </row>
    <row r="31" spans="1:4" s="10" customFormat="1" ht="9.75" customHeight="1" x14ac:dyDescent="0.25">
      <c r="B31" s="3"/>
      <c r="C31" s="3"/>
      <c r="D31" s="3"/>
    </row>
    <row r="32" spans="1:4" s="10" customFormat="1" x14ac:dyDescent="0.25">
      <c r="B32" s="2" t="s">
        <v>0</v>
      </c>
      <c r="C32" s="2" t="s">
        <v>3</v>
      </c>
      <c r="D32" s="2" t="s">
        <v>1</v>
      </c>
    </row>
    <row r="33" spans="1:4" s="10" customFormat="1" x14ac:dyDescent="0.25">
      <c r="B33" s="2">
        <v>1</v>
      </c>
      <c r="C33" s="2" t="s">
        <v>11</v>
      </c>
      <c r="D33" s="20">
        <v>190</v>
      </c>
    </row>
    <row r="34" spans="1:4" s="10" customFormat="1" x14ac:dyDescent="0.25">
      <c r="B34" s="2">
        <v>2</v>
      </c>
      <c r="C34" s="2" t="s">
        <v>12</v>
      </c>
      <c r="D34" s="20">
        <v>10550</v>
      </c>
    </row>
    <row r="35" spans="1:4" s="10" customFormat="1" x14ac:dyDescent="0.25">
      <c r="B35" s="2"/>
      <c r="C35" s="9" t="s">
        <v>18</v>
      </c>
      <c r="D35" s="21">
        <f>SUM(D33:D34)</f>
        <v>10740</v>
      </c>
    </row>
    <row r="36" spans="1:4" ht="15" customHeight="1" x14ac:dyDescent="0.25">
      <c r="B36" s="3"/>
      <c r="C36" s="3"/>
      <c r="D36" s="3"/>
    </row>
    <row r="37" spans="1:4" ht="12" hidden="1" customHeight="1" x14ac:dyDescent="0.25">
      <c r="A37" s="38"/>
      <c r="B37" s="38"/>
      <c r="C37" s="38"/>
      <c r="D37" s="38"/>
    </row>
    <row r="38" spans="1:4" ht="14.25" hidden="1" customHeight="1" x14ac:dyDescent="0.25">
      <c r="B38" s="3"/>
      <c r="C38" s="3"/>
      <c r="D38" s="3"/>
    </row>
    <row r="39" spans="1:4" ht="13.5" customHeight="1" x14ac:dyDescent="0.25">
      <c r="B39" s="3"/>
      <c r="C39" s="11"/>
      <c r="D39" s="11"/>
    </row>
    <row r="40" spans="1:4" ht="13.5" customHeight="1" x14ac:dyDescent="0.25">
      <c r="B40" s="3"/>
      <c r="C40" s="11"/>
      <c r="D40" s="11"/>
    </row>
    <row r="41" spans="1:4" ht="32.25" customHeight="1" x14ac:dyDescent="0.25">
      <c r="A41" s="44" t="s">
        <v>34</v>
      </c>
      <c r="B41" s="44"/>
      <c r="C41" s="44"/>
      <c r="D41" s="44"/>
    </row>
    <row r="42" spans="1:4" x14ac:dyDescent="0.25">
      <c r="A42" s="46"/>
      <c r="B42" s="46" t="s">
        <v>14</v>
      </c>
      <c r="C42" s="46"/>
      <c r="D42" s="46"/>
    </row>
    <row r="43" spans="1:4" x14ac:dyDescent="0.25">
      <c r="B43" t="s">
        <v>4</v>
      </c>
    </row>
    <row r="45" spans="1:4" x14ac:dyDescent="0.25">
      <c r="B45" s="2" t="s">
        <v>0</v>
      </c>
      <c r="C45" s="2" t="s">
        <v>5</v>
      </c>
      <c r="D45" s="2" t="s">
        <v>1</v>
      </c>
    </row>
    <row r="46" spans="1:4" ht="15.75" x14ac:dyDescent="0.25">
      <c r="B46" s="2">
        <v>1</v>
      </c>
      <c r="C46" s="5" t="s">
        <v>6</v>
      </c>
      <c r="D46" s="18">
        <v>410048.65</v>
      </c>
    </row>
    <row r="47" spans="1:4" ht="15.75" x14ac:dyDescent="0.25">
      <c r="B47" s="2">
        <v>2</v>
      </c>
      <c r="C47" s="5" t="s">
        <v>7</v>
      </c>
      <c r="D47" s="18">
        <v>90210.7</v>
      </c>
    </row>
    <row r="48" spans="1:4" x14ac:dyDescent="0.25">
      <c r="B48" s="2"/>
      <c r="C48" s="8" t="s">
        <v>8</v>
      </c>
      <c r="D48" s="21">
        <f>D46+D47</f>
        <v>500259.35000000003</v>
      </c>
    </row>
    <row r="49" spans="1:4" s="27" customFormat="1" x14ac:dyDescent="0.25">
      <c r="B49" s="3"/>
      <c r="C49" s="23"/>
      <c r="D49" s="25"/>
    </row>
    <row r="50" spans="1:4" s="27" customFormat="1" x14ac:dyDescent="0.25">
      <c r="B50" s="3"/>
      <c r="C50" s="23"/>
      <c r="D50" s="25"/>
    </row>
    <row r="51" spans="1:4" s="27" customFormat="1" x14ac:dyDescent="0.25">
      <c r="A51" s="45" t="s">
        <v>21</v>
      </c>
      <c r="B51" s="45"/>
      <c r="C51" s="45"/>
      <c r="D51" s="45"/>
    </row>
    <row r="52" spans="1:4" s="27" customFormat="1" x14ac:dyDescent="0.25">
      <c r="B52" s="5" t="s">
        <v>0</v>
      </c>
      <c r="C52" s="5" t="s">
        <v>5</v>
      </c>
      <c r="D52" s="5" t="s">
        <v>1</v>
      </c>
    </row>
    <row r="53" spans="1:4" s="17" customFormat="1" ht="15.75" x14ac:dyDescent="0.25">
      <c r="B53" s="5">
        <v>1</v>
      </c>
      <c r="C53" s="5" t="s">
        <v>32</v>
      </c>
      <c r="D53" s="18">
        <v>10800</v>
      </c>
    </row>
    <row r="54" spans="1:4" s="29" customFormat="1" ht="15.75" x14ac:dyDescent="0.25">
      <c r="B54" s="5">
        <v>2</v>
      </c>
      <c r="C54" s="5" t="s">
        <v>31</v>
      </c>
      <c r="D54" s="18">
        <v>5906</v>
      </c>
    </row>
    <row r="55" spans="1:4" ht="15.75" x14ac:dyDescent="0.25">
      <c r="B55" s="5"/>
      <c r="C55" s="8" t="s">
        <v>8</v>
      </c>
      <c r="D55" s="30">
        <f>SUM(D53:D54)</f>
        <v>16706</v>
      </c>
    </row>
    <row r="56" spans="1:4" x14ac:dyDescent="0.25">
      <c r="A56" s="38" t="s">
        <v>10</v>
      </c>
      <c r="B56" s="38"/>
      <c r="C56" s="38"/>
      <c r="D56" s="38"/>
    </row>
    <row r="58" spans="1:4" x14ac:dyDescent="0.25">
      <c r="B58" s="2" t="s">
        <v>0</v>
      </c>
      <c r="C58" s="2" t="s">
        <v>3</v>
      </c>
      <c r="D58" s="2" t="s">
        <v>1</v>
      </c>
    </row>
    <row r="59" spans="1:4" ht="15.75" x14ac:dyDescent="0.25">
      <c r="B59" s="2">
        <v>1</v>
      </c>
      <c r="C59" s="6" t="s">
        <v>36</v>
      </c>
      <c r="D59" s="20">
        <v>4800</v>
      </c>
    </row>
    <row r="60" spans="1:4" ht="27" customHeight="1" x14ac:dyDescent="0.25">
      <c r="B60" s="2">
        <v>2</v>
      </c>
      <c r="C60" s="7" t="s">
        <v>13</v>
      </c>
      <c r="D60" s="20">
        <v>6000</v>
      </c>
    </row>
    <row r="61" spans="1:4" ht="15.75" x14ac:dyDescent="0.25">
      <c r="B61" s="2">
        <v>3</v>
      </c>
      <c r="C61" s="7" t="s">
        <v>35</v>
      </c>
      <c r="D61" s="20">
        <v>20045</v>
      </c>
    </row>
    <row r="62" spans="1:4" s="14" customFormat="1" ht="35.25" customHeight="1" x14ac:dyDescent="0.25">
      <c r="B62" s="2">
        <v>4</v>
      </c>
      <c r="C62" s="7" t="s">
        <v>20</v>
      </c>
      <c r="D62" s="20">
        <v>27000</v>
      </c>
    </row>
    <row r="63" spans="1:4" ht="15.75" x14ac:dyDescent="0.25">
      <c r="B63" s="2"/>
      <c r="C63" s="12" t="s">
        <v>2</v>
      </c>
      <c r="D63" s="21">
        <f>SUM(D59:D62)</f>
        <v>57845</v>
      </c>
    </row>
    <row r="64" spans="1:4" s="31" customFormat="1" ht="15.75" x14ac:dyDescent="0.25">
      <c r="B64" s="3"/>
      <c r="C64" s="34"/>
      <c r="D64" s="25"/>
    </row>
    <row r="65" spans="1:4" s="31" customFormat="1" ht="15.75" x14ac:dyDescent="0.25">
      <c r="B65" s="3"/>
      <c r="C65" s="34"/>
      <c r="D65" s="25"/>
    </row>
    <row r="67" spans="1:4" s="31" customFormat="1" ht="15" customHeight="1" x14ac:dyDescent="0.25">
      <c r="A67" s="44" t="s">
        <v>37</v>
      </c>
      <c r="B67" s="44"/>
      <c r="C67" s="44"/>
      <c r="D67" s="44"/>
    </row>
    <row r="68" spans="1:4" s="31" customFormat="1" x14ac:dyDescent="0.25">
      <c r="A68" s="44"/>
      <c r="B68" s="44"/>
      <c r="C68" s="44"/>
      <c r="D68" s="44"/>
    </row>
    <row r="69" spans="1:4" s="31" customFormat="1" x14ac:dyDescent="0.25"/>
    <row r="70" spans="1:4" s="31" customFormat="1" x14ac:dyDescent="0.25"/>
    <row r="71" spans="1:4" s="31" customFormat="1" x14ac:dyDescent="0.25">
      <c r="B71" s="31" t="s">
        <v>38</v>
      </c>
    </row>
    <row r="72" spans="1:4" s="31" customFormat="1" x14ac:dyDescent="0.25"/>
    <row r="73" spans="1:4" s="31" customFormat="1" x14ac:dyDescent="0.25">
      <c r="B73" s="2" t="s">
        <v>0</v>
      </c>
      <c r="C73" s="2" t="s">
        <v>5</v>
      </c>
      <c r="D73" s="2" t="s">
        <v>1</v>
      </c>
    </row>
    <row r="74" spans="1:4" s="31" customFormat="1" ht="15.75" x14ac:dyDescent="0.25">
      <c r="B74" s="2">
        <v>1</v>
      </c>
      <c r="C74" s="5" t="s">
        <v>6</v>
      </c>
      <c r="D74" s="18">
        <v>276445.87</v>
      </c>
    </row>
    <row r="75" spans="1:4" s="31" customFormat="1" ht="15.75" x14ac:dyDescent="0.25">
      <c r="B75" s="2">
        <v>2</v>
      </c>
      <c r="C75" s="5" t="s">
        <v>7</v>
      </c>
      <c r="D75" s="18">
        <v>60818.1</v>
      </c>
    </row>
    <row r="76" spans="1:4" s="35" customFormat="1" ht="15.75" x14ac:dyDescent="0.25">
      <c r="B76" s="2">
        <v>3</v>
      </c>
      <c r="C76" s="5" t="s">
        <v>39</v>
      </c>
      <c r="D76" s="18">
        <v>2060</v>
      </c>
    </row>
    <row r="77" spans="1:4" s="31" customFormat="1" x14ac:dyDescent="0.25">
      <c r="B77" s="2"/>
      <c r="C77" s="8" t="s">
        <v>8</v>
      </c>
      <c r="D77" s="21">
        <f>D74+D75+D76</f>
        <v>339323.97</v>
      </c>
    </row>
    <row r="78" spans="1:4" s="31" customFormat="1" x14ac:dyDescent="0.25">
      <c r="B78" s="3"/>
      <c r="C78" s="23"/>
      <c r="D78" s="25"/>
    </row>
    <row r="79" spans="1:4" s="31" customFormat="1" x14ac:dyDescent="0.25">
      <c r="B79" s="3"/>
      <c r="C79" s="23"/>
      <c r="D79" s="25"/>
    </row>
    <row r="80" spans="1:4" s="31" customFormat="1" x14ac:dyDescent="0.25">
      <c r="A80" s="45" t="s">
        <v>21</v>
      </c>
      <c r="B80" s="45"/>
      <c r="C80" s="45"/>
      <c r="D80" s="45"/>
    </row>
    <row r="81" spans="1:4" s="31" customFormat="1" x14ac:dyDescent="0.25">
      <c r="B81" s="5" t="s">
        <v>0</v>
      </c>
      <c r="C81" s="5" t="s">
        <v>5</v>
      </c>
      <c r="D81" s="5" t="s">
        <v>1</v>
      </c>
    </row>
    <row r="82" spans="1:4" s="31" customFormat="1" ht="15.75" x14ac:dyDescent="0.25">
      <c r="B82" s="5">
        <v>1</v>
      </c>
      <c r="C82" s="5" t="s">
        <v>40</v>
      </c>
      <c r="D82" s="18">
        <v>11628</v>
      </c>
    </row>
    <row r="83" spans="1:4" s="31" customFormat="1" ht="15.75" x14ac:dyDescent="0.25">
      <c r="B83" s="5">
        <v>2</v>
      </c>
      <c r="C83" s="5" t="s">
        <v>41</v>
      </c>
      <c r="D83" s="18">
        <v>11986</v>
      </c>
    </row>
    <row r="84" spans="1:4" s="31" customFormat="1" ht="15.75" x14ac:dyDescent="0.25">
      <c r="B84" s="5">
        <v>3</v>
      </c>
      <c r="C84" s="5" t="s">
        <v>25</v>
      </c>
      <c r="D84" s="18">
        <v>1000</v>
      </c>
    </row>
    <row r="85" spans="1:4" s="35" customFormat="1" ht="15.75" x14ac:dyDescent="0.25">
      <c r="B85" s="5">
        <v>4</v>
      </c>
      <c r="C85" s="5" t="s">
        <v>42</v>
      </c>
      <c r="D85" s="18">
        <v>16743</v>
      </c>
    </row>
    <row r="86" spans="1:4" s="35" customFormat="1" ht="15.75" x14ac:dyDescent="0.25">
      <c r="B86" s="5">
        <v>5</v>
      </c>
      <c r="C86" s="5" t="s">
        <v>43</v>
      </c>
      <c r="D86" s="18">
        <v>11720</v>
      </c>
    </row>
    <row r="87" spans="1:4" s="31" customFormat="1" ht="15.75" x14ac:dyDescent="0.25">
      <c r="B87" s="5"/>
      <c r="C87" s="8" t="s">
        <v>8</v>
      </c>
      <c r="D87" s="30">
        <f>SUM(D82:D86)</f>
        <v>53077</v>
      </c>
    </row>
    <row r="88" spans="1:4" s="35" customFormat="1" ht="15.75" x14ac:dyDescent="0.25">
      <c r="B88" s="22"/>
      <c r="C88" s="23"/>
      <c r="D88" s="36"/>
    </row>
    <row r="89" spans="1:4" s="35" customFormat="1" x14ac:dyDescent="0.25">
      <c r="A89" s="38" t="s">
        <v>10</v>
      </c>
      <c r="B89" s="38"/>
      <c r="C89" s="38"/>
      <c r="D89" s="38"/>
    </row>
    <row r="90" spans="1:4" s="35" customFormat="1" ht="15.75" customHeight="1" x14ac:dyDescent="0.25"/>
    <row r="91" spans="1:4" s="35" customFormat="1" x14ac:dyDescent="0.25">
      <c r="B91" s="2" t="s">
        <v>0</v>
      </c>
      <c r="C91" s="2" t="s">
        <v>3</v>
      </c>
      <c r="D91" s="2" t="s">
        <v>1</v>
      </c>
    </row>
    <row r="92" spans="1:4" s="35" customFormat="1" ht="15.75" x14ac:dyDescent="0.25">
      <c r="B92" s="2">
        <v>1</v>
      </c>
      <c r="C92" s="6" t="s">
        <v>24</v>
      </c>
      <c r="D92" s="20">
        <v>1500</v>
      </c>
    </row>
    <row r="93" spans="1:4" s="35" customFormat="1" ht="15.75" x14ac:dyDescent="0.25">
      <c r="B93" s="2"/>
      <c r="C93" s="49" t="s">
        <v>8</v>
      </c>
      <c r="D93" s="21">
        <f>D92</f>
        <v>1500</v>
      </c>
    </row>
    <row r="94" spans="1:4" s="35" customFormat="1" ht="15.75" x14ac:dyDescent="0.25">
      <c r="B94" s="3"/>
      <c r="C94" s="47"/>
      <c r="D94" s="48"/>
    </row>
    <row r="95" spans="1:4" s="35" customFormat="1" ht="15.75" x14ac:dyDescent="0.25">
      <c r="B95" s="3"/>
      <c r="C95" s="47"/>
      <c r="D95" s="48"/>
    </row>
    <row r="96" spans="1:4" s="33" customFormat="1" x14ac:dyDescent="0.25">
      <c r="A96" s="32"/>
      <c r="B96" s="37" t="s">
        <v>27</v>
      </c>
      <c r="C96" s="38"/>
      <c r="D96" s="38"/>
    </row>
    <row r="97" spans="1:4" s="33" customFormat="1" x14ac:dyDescent="0.25">
      <c r="A97" s="32"/>
      <c r="B97" s="32"/>
      <c r="C97" s="32"/>
      <c r="D97" s="32"/>
    </row>
    <row r="98" spans="1:4" s="33" customFormat="1" x14ac:dyDescent="0.25">
      <c r="A98" s="32" t="s">
        <v>21</v>
      </c>
      <c r="B98" s="32"/>
      <c r="C98" s="32"/>
      <c r="D98" s="32"/>
    </row>
    <row r="99" spans="1:4" s="33" customFormat="1" ht="13.5" customHeight="1" x14ac:dyDescent="0.25">
      <c r="A99" s="32"/>
      <c r="B99" s="2" t="s">
        <v>0</v>
      </c>
      <c r="C99" s="2" t="s">
        <v>28</v>
      </c>
      <c r="D99" s="2" t="s">
        <v>1</v>
      </c>
    </row>
    <row r="100" spans="1:4" s="33" customFormat="1" x14ac:dyDescent="0.25">
      <c r="B100" s="2">
        <v>1</v>
      </c>
      <c r="C100" s="2" t="s">
        <v>44</v>
      </c>
      <c r="D100" s="20">
        <v>449</v>
      </c>
    </row>
    <row r="101" spans="1:4" s="33" customFormat="1" x14ac:dyDescent="0.25">
      <c r="B101" s="2"/>
      <c r="C101" s="2"/>
      <c r="D101" s="20"/>
    </row>
    <row r="102" spans="1:4" s="33" customFormat="1" x14ac:dyDescent="0.25">
      <c r="B102" s="2"/>
      <c r="C102" s="2"/>
      <c r="D102" s="20"/>
    </row>
    <row r="103" spans="1:4" s="33" customFormat="1" x14ac:dyDescent="0.25">
      <c r="B103" s="2"/>
      <c r="C103" s="9" t="s">
        <v>8</v>
      </c>
      <c r="D103" s="21">
        <f>SUM(D100:D102)</f>
        <v>449</v>
      </c>
    </row>
    <row r="105" spans="1:4" x14ac:dyDescent="0.25">
      <c r="B105" t="s">
        <v>9</v>
      </c>
      <c r="D105" t="s">
        <v>26</v>
      </c>
    </row>
  </sheetData>
  <mergeCells count="16">
    <mergeCell ref="B96:D96"/>
    <mergeCell ref="A1:D1"/>
    <mergeCell ref="A2:D2"/>
    <mergeCell ref="A4:D4"/>
    <mergeCell ref="A3:D3"/>
    <mergeCell ref="A41:D41"/>
    <mergeCell ref="A20:D20"/>
    <mergeCell ref="A37:D37"/>
    <mergeCell ref="A11:D11"/>
    <mergeCell ref="A67:D68"/>
    <mergeCell ref="A80:D80"/>
    <mergeCell ref="A56:D56"/>
    <mergeCell ref="A30:D30"/>
    <mergeCell ref="A42:D42"/>
    <mergeCell ref="A51:D51"/>
    <mergeCell ref="A89:D89"/>
  </mergeCells>
  <pageMargins left="0.70866141732283472" right="0.31496062992125984" top="0.35433070866141736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2020-10-20T10:36:48Z</cp:lastPrinted>
  <dcterms:created xsi:type="dcterms:W3CDTF">2017-12-04T15:35:51Z</dcterms:created>
  <dcterms:modified xsi:type="dcterms:W3CDTF">2023-07-19T11:07:21Z</dcterms:modified>
</cp:coreProperties>
</file>