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390" yWindow="1005" windowWidth="20730" windowHeight="11760" tabRatio="522"/>
  </bookViews>
  <sheets>
    <sheet name="Додаток2 КПК0611010" sheetId="7" r:id="rId1"/>
  </sheets>
  <definedNames>
    <definedName name="_xlnm.Print_Area" localSheetId="0">'Додаток2 КПК0611010'!$A$1:$BY$337</definedName>
  </definedNames>
  <calcPr calcId="162913"/>
</workbook>
</file>

<file path=xl/calcChain.xml><?xml version="1.0" encoding="utf-8"?>
<calcChain xmlns="http://schemas.openxmlformats.org/spreadsheetml/2006/main">
  <c r="AO208" i="7" l="1"/>
  <c r="AO204" i="7"/>
  <c r="AO211" i="7" s="1"/>
  <c r="BO244" i="7" l="1"/>
  <c r="BO243" i="7"/>
  <c r="BO242" i="7"/>
  <c r="BH313" i="7" l="1"/>
  <c r="AT313" i="7"/>
  <c r="AJ313" i="7"/>
  <c r="BH312" i="7"/>
  <c r="AT312" i="7"/>
  <c r="AJ312" i="7"/>
  <c r="BH311" i="7"/>
  <c r="AT311" i="7"/>
  <c r="AJ311" i="7"/>
  <c r="BH310" i="7"/>
  <c r="AT310" i="7"/>
  <c r="AJ310" i="7"/>
  <c r="BH309" i="7"/>
  <c r="AT309" i="7"/>
  <c r="AJ309" i="7"/>
  <c r="BH308" i="7"/>
  <c r="AT308" i="7"/>
  <c r="AJ308" i="7"/>
  <c r="BH307" i="7"/>
  <c r="AT307" i="7"/>
  <c r="AJ307" i="7"/>
  <c r="BH306" i="7"/>
  <c r="AT306" i="7"/>
  <c r="AJ306" i="7"/>
  <c r="BH305" i="7"/>
  <c r="AT305" i="7"/>
  <c r="AJ305" i="7"/>
  <c r="BH304" i="7"/>
  <c r="AT304" i="7"/>
  <c r="AJ304" i="7"/>
  <c r="BH303" i="7"/>
  <c r="AT303" i="7"/>
  <c r="AJ303" i="7"/>
  <c r="BH302" i="7"/>
  <c r="AT302" i="7"/>
  <c r="AJ302" i="7"/>
  <c r="BG293" i="7"/>
  <c r="AQ293" i="7"/>
  <c r="BG292" i="7"/>
  <c r="AQ292" i="7"/>
  <c r="BG291" i="7"/>
  <c r="AQ291" i="7"/>
  <c r="BG290" i="7"/>
  <c r="AQ290" i="7"/>
  <c r="BG289" i="7"/>
  <c r="AQ289" i="7"/>
  <c r="BG288" i="7"/>
  <c r="AQ288" i="7"/>
  <c r="BG287" i="7"/>
  <c r="AQ287" i="7"/>
  <c r="BG286" i="7"/>
  <c r="AQ286" i="7"/>
  <c r="BG285" i="7"/>
  <c r="AQ285" i="7"/>
  <c r="BG284" i="7"/>
  <c r="AQ284" i="7"/>
  <c r="BG283" i="7"/>
  <c r="AQ283" i="7"/>
  <c r="AZ260" i="7"/>
  <c r="AK260" i="7"/>
  <c r="AZ259" i="7"/>
  <c r="AK259" i="7"/>
  <c r="AZ258" i="7"/>
  <c r="AK258" i="7"/>
  <c r="AZ257" i="7"/>
  <c r="AK257" i="7"/>
  <c r="AZ256" i="7"/>
  <c r="AK256" i="7"/>
  <c r="AZ255" i="7"/>
  <c r="AK255" i="7"/>
  <c r="AZ254" i="7"/>
  <c r="AK254" i="7"/>
  <c r="AZ253" i="7"/>
  <c r="AK253" i="7"/>
  <c r="AZ252" i="7"/>
  <c r="AK252" i="7"/>
  <c r="AZ244" i="7"/>
  <c r="AK244" i="7"/>
  <c r="AZ243" i="7"/>
  <c r="AK243" i="7"/>
  <c r="AZ242" i="7"/>
  <c r="AK242" i="7"/>
  <c r="BO241" i="7"/>
  <c r="AZ241" i="7"/>
  <c r="AK241" i="7"/>
  <c r="BO240" i="7"/>
  <c r="AZ240" i="7"/>
  <c r="AK240" i="7"/>
  <c r="BO239" i="7"/>
  <c r="AZ239" i="7"/>
  <c r="AK239" i="7"/>
  <c r="BO238" i="7"/>
  <c r="AZ238" i="7"/>
  <c r="AK238" i="7"/>
  <c r="BO237" i="7"/>
  <c r="AZ237" i="7"/>
  <c r="AK237" i="7"/>
  <c r="BO236" i="7"/>
  <c r="AZ236" i="7"/>
  <c r="AK236" i="7"/>
  <c r="BD132" i="7"/>
  <c r="AJ132" i="7"/>
  <c r="BD131" i="7"/>
  <c r="AJ131" i="7"/>
  <c r="BD130" i="7"/>
  <c r="AJ130" i="7"/>
  <c r="BD129" i="7"/>
  <c r="AJ129" i="7"/>
  <c r="BD128" i="7"/>
  <c r="AJ128" i="7"/>
  <c r="BU120" i="7"/>
  <c r="BB120" i="7"/>
  <c r="AI120" i="7"/>
  <c r="BU119" i="7"/>
  <c r="BB119" i="7"/>
  <c r="AI119" i="7"/>
  <c r="BU118" i="7"/>
  <c r="BB118" i="7"/>
  <c r="AI118" i="7"/>
  <c r="BU117" i="7"/>
  <c r="BB117" i="7"/>
  <c r="AI117" i="7"/>
  <c r="BU116" i="7"/>
  <c r="BB116" i="7"/>
  <c r="AI116" i="7"/>
  <c r="BG106" i="7"/>
  <c r="AM106" i="7"/>
  <c r="BG98" i="7"/>
  <c r="AM98" i="7"/>
  <c r="BG97" i="7"/>
  <c r="AM97" i="7"/>
  <c r="BG96" i="7"/>
  <c r="AM96" i="7"/>
  <c r="BG95" i="7"/>
  <c r="AM95" i="7"/>
  <c r="BG94" i="7"/>
  <c r="AM94" i="7"/>
  <c r="BG93" i="7"/>
  <c r="AM93" i="7"/>
  <c r="BG92" i="7"/>
  <c r="AM92" i="7"/>
  <c r="BG91" i="7"/>
  <c r="AM91" i="7"/>
  <c r="BG90" i="7"/>
  <c r="AM90" i="7"/>
  <c r="BG89" i="7"/>
  <c r="AM89" i="7"/>
  <c r="BG88" i="7"/>
  <c r="AM88" i="7"/>
  <c r="BG87" i="7"/>
  <c r="AM87" i="7"/>
  <c r="BG86" i="7"/>
  <c r="AM86" i="7"/>
  <c r="BU78" i="7"/>
  <c r="BB78" i="7"/>
  <c r="AI78" i="7"/>
  <c r="BU70" i="7"/>
  <c r="BB70" i="7"/>
  <c r="AI70" i="7"/>
  <c r="BU69" i="7"/>
  <c r="BB69" i="7"/>
  <c r="AI69" i="7"/>
  <c r="BU68" i="7"/>
  <c r="BB68" i="7"/>
  <c r="AI68" i="7"/>
  <c r="BU67" i="7"/>
  <c r="BB67" i="7"/>
  <c r="AI67" i="7"/>
  <c r="BU66" i="7"/>
  <c r="BB66" i="7"/>
  <c r="AI66" i="7"/>
  <c r="BU65" i="7"/>
  <c r="BB65" i="7"/>
  <c r="AI65" i="7"/>
  <c r="BU64" i="7"/>
  <c r="BB64" i="7"/>
  <c r="AI64" i="7"/>
  <c r="BU63" i="7"/>
  <c r="BB63" i="7"/>
  <c r="AI63" i="7"/>
  <c r="BU62" i="7"/>
  <c r="BB62" i="7"/>
  <c r="AI62" i="7"/>
  <c r="BU61" i="7"/>
  <c r="BB61" i="7"/>
  <c r="AI61" i="7"/>
  <c r="BU60" i="7"/>
  <c r="BB60" i="7"/>
  <c r="AI60" i="7"/>
  <c r="BU59" i="7"/>
  <c r="BB59" i="7"/>
  <c r="AI59" i="7"/>
  <c r="BU58" i="7"/>
  <c r="BB58" i="7"/>
  <c r="AI58" i="7"/>
  <c r="BG48" i="7"/>
  <c r="AM48" i="7"/>
  <c r="BG47" i="7"/>
  <c r="AM47" i="7"/>
  <c r="BG46" i="7"/>
  <c r="AM46" i="7"/>
  <c r="BG45" i="7"/>
  <c r="AM45" i="7"/>
  <c r="BG44" i="7"/>
  <c r="AM44" i="7"/>
  <c r="BG43" i="7"/>
  <c r="AM43" i="7"/>
  <c r="BU35" i="7"/>
  <c r="BB35" i="7"/>
  <c r="AI35" i="7"/>
  <c r="BU34" i="7"/>
  <c r="BB34" i="7"/>
  <c r="AI34" i="7"/>
  <c r="BU33" i="7"/>
  <c r="BB33" i="7"/>
  <c r="AI33" i="7"/>
  <c r="BU32" i="7"/>
  <c r="BB32" i="7"/>
  <c r="AI32" i="7"/>
  <c r="BU31" i="7"/>
  <c r="BB31" i="7"/>
  <c r="AI31" i="7"/>
  <c r="BU30" i="7"/>
  <c r="BB30" i="7"/>
  <c r="AI30" i="7"/>
</calcChain>
</file>

<file path=xl/sharedStrings.xml><?xml version="1.0" encoding="utf-8"?>
<sst xmlns="http://schemas.openxmlformats.org/spreadsheetml/2006/main" count="904" uniqueCount="321">
  <si>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</si>
  <si>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</si>
  <si>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</si>
  <si>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</si>
  <si>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</si>
  <si>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</si>
  <si>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</si>
  <si>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</si>
  <si>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</si>
  <si>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</si>
  <si>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</si>
  <si>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</si>
  <si>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</si>
  <si>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</si>
  <si>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</si>
  <si>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</si>
  <si>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</si>
  <si>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</si>
  <si>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</si>
  <si>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</si>
  <si>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</si>
  <si>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</si>
  <si>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</si>
  <si>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</si>
  <si>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</si>
  <si>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</si>
  <si>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</si>
  <si>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</si>
  <si>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</si>
  <si>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</si>
  <si>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</si>
  <si>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</si>
  <si>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</si>
  <si>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</si>
  <si>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</si>
  <si>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</si>
  <si>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</si>
  <si>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</si>
  <si>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</si>
  <si>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</si>
  <si>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</si>
  <si>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</si>
  <si>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</si>
  <si>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</si>
  <si>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</si>
  <si>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</si>
  <si>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</si>
  <si>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</si>
  <si>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</si>
  <si>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</si>
  <si>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</si>
  <si>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</si>
  <si>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</si>
  <si>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</si>
  <si>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</si>
  <si>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</si>
  <si>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</si>
  <si>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</si>
  <si>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</si>
  <si>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</si>
  <si>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</si>
  <si>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</si>
  <si>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</si>
  <si>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</si>
  <si>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</si>
  <si>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</si>
  <si>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</si>
  <si>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</si>
  <si>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</si>
  <si>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</si>
  <si>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</si>
  <si>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</si>
  <si>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</si>
  <si>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</si>
  <si>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</si>
  <si>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</si>
  <si>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</si>
  <si>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</si>
  <si>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</si>
  <si>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</si>
  <si>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</si>
  <si>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</si>
  <si>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</si>
  <si>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</si>
  <si>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</si>
  <si>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</si>
  <si>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</si>
  <si>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</si>
  <si>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</si>
  <si>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</si>
  <si>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</si>
  <si>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</si>
  <si>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</si>
  <si>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</si>
  <si>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</si>
  <si>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</si>
  <si>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</si>
  <si>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</si>
  <si>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</si>
  <si>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</si>
  <si>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</si>
  <si>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</si>
  <si>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</si>
  <si>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</si>
  <si>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</si>
  <si>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</si>
  <si>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</si>
  <si>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</si>
  <si>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</si>
  <si>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</si>
  <si>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</si>
  <si>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</si>
  <si>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</si>
  <si>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</si>
  <si>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</si>
  <si>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</si>
  <si>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</si>
  <si>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</si>
  <si>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</si>
  <si>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</si>
  <si>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</si>
  <si>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</si>
  <si>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</si>
  <si>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</si>
  <si>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</si>
  <si>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</si>
  <si>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</si>
  <si>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</si>
  <si>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</si>
  <si>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</si>
  <si>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</si>
  <si>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</si>
  <si>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</si>
  <si>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</si>
  <si>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</si>
  <si>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</si>
  <si>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</si>
  <si>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</si>
  <si>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</si>
  <si>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</si>
  <si>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</si>
  <si>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</si>
  <si>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</si>
  <si>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</si>
  <si>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</si>
  <si>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</si>
  <si>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</si>
  <si>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</si>
  <si>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</si>
  <si>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</si>
  <si>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</si>
  <si>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</si>
  <si>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</si>
  <si>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</si>
  <si>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</si>
  <si>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</si>
  <si>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</si>
  <si>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</si>
  <si>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</si>
  <si>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</si>
  <si>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</si>
  <si>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</si>
  <si>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</si>
  <si>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</si>
  <si>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</si>
  <si>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</si>
  <si>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</si>
  <si>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</si>
  <si>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</si>
  <si>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</si>
  <si>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</si>
  <si>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</si>
  <si>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</si>
  <si>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</si>
  <si>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</si>
  <si>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</si>
  <si>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</si>
  <si>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</si>
  <si>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</si>
  <si>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електроенергії</t>
  </si>
  <si>
    <t>Окремі заходи по реалізації державних (регіональних) програм, не віднесені до заходів розвитку</t>
  </si>
  <si>
    <t>Заходи з інформатизації</t>
  </si>
  <si>
    <t>Погашення кредиторської заборгованості за 2022 рік</t>
  </si>
  <si>
    <t>затрат</t>
  </si>
  <si>
    <t xml:space="preserve">formula=RC[-16]+RC[-8]                          </t>
  </si>
  <si>
    <t>од.</t>
  </si>
  <si>
    <t>кошторис</t>
  </si>
  <si>
    <t>Обсяг кредиторської заборгованості за 2022 рік</t>
  </si>
  <si>
    <t>грн.</t>
  </si>
  <si>
    <t>продукту</t>
  </si>
  <si>
    <t>ефективності</t>
  </si>
  <si>
    <t>Розрахунковий показник</t>
  </si>
  <si>
    <t>якості</t>
  </si>
  <si>
    <t>відс.</t>
  </si>
  <si>
    <t>Відсоток погашення кредиторської заборгованості за 2022 рік</t>
  </si>
  <si>
    <t>Обов’язкові виплати, у тому числі:</t>
  </si>
  <si>
    <t>посадовий оклад</t>
  </si>
  <si>
    <t>доплати</t>
  </si>
  <si>
    <t>Премії</t>
  </si>
  <si>
    <t>Матеріальна допомога, у тому числі:</t>
  </si>
  <si>
    <t>на оздоровлення при наданні щорічної відпустки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</si>
  <si>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</si>
  <si>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</si>
  <si>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</si>
  <si>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інформатизації Миколаївської сільської ради Сумського району на 2023 рік</t>
  </si>
  <si>
    <t>Рішення № 09 двадцять сьомої сесії восьмого скликання Миколаївської сільської ради  від 24.11.2022</t>
  </si>
  <si>
    <t>Програма інформатизації Миколаївської сільської ради Сумського району на 2025 рік</t>
  </si>
  <si>
    <t>Рішення сесії Миколаївської сільської ради</t>
  </si>
  <si>
    <t>Програма інформатизації Миколаївської сільської ради Сумського району на 2026-2027 роки</t>
  </si>
  <si>
    <t>Програма інформатизації Миколаївської сільської ради Сумського району на 2024 рік</t>
  </si>
  <si>
    <t>Рішення № 20 сорок другої (позачергової) сесії восьмого скликання Миколаївської сільської ради  від 07.12.2023р.</t>
  </si>
  <si>
    <t>(0)(6)</t>
  </si>
  <si>
    <t>Відділ освіти, молоді та спорту Миколаївської сільської ради Миколаївської територіальної громади</t>
  </si>
  <si>
    <t>41076631</t>
  </si>
  <si>
    <t>1851200000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</si>
  <si>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</si>
  <si>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</si>
  <si>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</si>
  <si>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</si>
  <si>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</si>
  <si>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</si>
  <si>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</si>
  <si>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</si>
  <si>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</si>
  <si>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</si>
  <si>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</si>
  <si>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</si>
  <si>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</si>
  <si>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</si>
  <si>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</si>
  <si>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</si>
  <si>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</si>
  <si>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</si>
  <si>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</si>
  <si>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</si>
  <si>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</si>
  <si>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</si>
  <si>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</si>
  <si>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</si>
  <si>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</si>
  <si>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</si>
  <si>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</si>
  <si>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</si>
  <si>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</si>
  <si>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</si>
  <si>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</si>
  <si>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</si>
  <si>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</si>
  <si>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</si>
  <si>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</si>
  <si>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</si>
  <si>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</si>
  <si>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(0)(6)(1)</t>
  </si>
  <si>
    <t>Власні надходження бюджетних установ (розписати за видами надходжень)</t>
  </si>
  <si>
    <t>Надходження бюджетних установ від додаткової (господарської) діяльності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</si>
  <si>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</si>
  <si>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</si>
  <si>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Медикаменти та перев`язувальні матеріали</t>
  </si>
  <si>
    <t>Продукти харчування</t>
  </si>
  <si>
    <t>Оплата природного газу</t>
  </si>
  <si>
    <t>Оплата інших енергоносіїв та інших комунальних послуг</t>
  </si>
  <si>
    <t>Придбання обладнання і предметів довгострокового користування</t>
  </si>
  <si>
    <t>Забезпечити створення належних умов для надання на належному рівні дошкільної освіти та виховання дітей</t>
  </si>
  <si>
    <t>середньорічне число посадових окладів (ставок) педагогічного персоналу</t>
  </si>
  <si>
    <t>Тарифікація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</si>
  <si>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</si>
  <si>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</si>
  <si>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</si>
  <si>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>штатний розпис</t>
  </si>
  <si>
    <t>кількість дошкільних навчальних закладів</t>
  </si>
  <si>
    <t>рішення про прийняття</t>
  </si>
  <si>
    <t>кількість груп</t>
  </si>
  <si>
    <t>статут ДНЗ</t>
  </si>
  <si>
    <t>всього - середньорічне число ставок (штатних одиниць)</t>
  </si>
  <si>
    <t>Мережа</t>
  </si>
  <si>
    <t>Придбання двох ноутбуків</t>
  </si>
  <si>
    <t>Придбання захисного модуля для Северинівського ДНЗ "Веселка"</t>
  </si>
  <si>
    <t>Придбання модульних конструкторів (м’які меблі)</t>
  </si>
  <si>
    <t>кількість дітей, що відвідують дошкільні заклади</t>
  </si>
  <si>
    <t>осіб</t>
  </si>
  <si>
    <t>кількість дітей від 0 до 6 років</t>
  </si>
  <si>
    <t>Статистичний звіт</t>
  </si>
  <si>
    <t>кількість придбаних предметів довгострокового користування</t>
  </si>
  <si>
    <t>шт.</t>
  </si>
  <si>
    <t>діто-дні відвідування</t>
  </si>
  <si>
    <t>днів</t>
  </si>
  <si>
    <t>Журнал обліку щоденного відвідування</t>
  </si>
  <si>
    <t>витрати на перебування 1 дитини в дошкільному закладі</t>
  </si>
  <si>
    <t>витрати на придбання одного предмету довгострокового користування</t>
  </si>
  <si>
    <t>кількість днів відвідування</t>
  </si>
  <si>
    <t>відсоток охоплення дітей дошкільною освітою</t>
  </si>
  <si>
    <t>Відсоток виконання</t>
  </si>
  <si>
    <t>Інші виплати</t>
  </si>
  <si>
    <t>010 - Керівники</t>
  </si>
  <si>
    <t>030 - Спеціалісти</t>
  </si>
  <si>
    <t>070 - Робітники</t>
  </si>
  <si>
    <t>130 - Педагогічні працівники</t>
  </si>
  <si>
    <t>Програма розвитку освіти Миколаївської сільської ради Сумського району на 2021-2023 роки</t>
  </si>
  <si>
    <t>рішення від 23.12.2020 року</t>
  </si>
  <si>
    <t>Програма Безпечне та якісне харчування в закладах освіти Миколаївської сільської ради Сумського району на 2021-2023 роки</t>
  </si>
  <si>
    <t>Рішення № 114 від 23.12.2020р.</t>
  </si>
  <si>
    <t>Програма "Безпечне та якісне харчування в закладах освіти Миколаївської сільської ради Сумського району на  2024-2026 роки"</t>
  </si>
  <si>
    <t>Рішення № 34 сорок першої сесії восьмого скликання Миколаївської сільської ради  від 16.11.2023р.</t>
  </si>
  <si>
    <t>Програма розвитку освіти Миколаївської сільської ради Сумського району на 2024-2026 роки</t>
  </si>
  <si>
    <t>Рішення № 09 сорок другої (позачергової) сесії восьмого скликання Миколаївської сільської ради  від 07.12.2023р.</t>
  </si>
  <si>
    <t>попередня оплата за природній газ за грудень 2022 року</t>
  </si>
  <si>
    <t>Заборгованість повністю погашена в березні 2023 року</t>
  </si>
  <si>
    <t>Надання дошкільної освіти дошкільними навчальними закладами</t>
  </si>
  <si>
    <t>Забезпечити створення належних умов для надання на належному рівні дошкільної освіти та виховання дітей; _x000D_
Заходи з інформатизації</t>
  </si>
  <si>
    <t>Конституція України; - Бюджетний кодекс України; - Закон України «Про місцеве самоврядування»;  - Закон України «Про Державний бюджет України на 2025 рік»; - Закон України  "Про освіту";   - Укази і розпорядження Президента України;  - Постанови і розпорядження Кабінету Міністрів України;  - Накази Міністерства фінансів України та інших центральних органів державної виконавчої влади;  - Накази Державної казначейської служби України</t>
  </si>
  <si>
    <t>У 2024 році видатки загального фонду планується використати в повному обсязі. На 2025 рік заплановано видатки загального фонду на заробітну плату та решту видатків частково. Потребу на решту видтків передбачено в БЮДЖЕТНИЙ ЗАПИТ НА 2025 - 2027 РОКИ додатковий (Форма 2025 -3)</t>
  </si>
  <si>
    <t>Дебіторська та кредиторська заборгованість відсутня</t>
  </si>
  <si>
    <t>На 2025 рік кошти спеціального фонду не заплановано.</t>
  </si>
  <si>
    <t>(0)(6)(1)(1)(0)(1)(0)</t>
  </si>
  <si>
    <t>(1)(0)(1)(0)</t>
  </si>
  <si>
    <t>(0)(9)(1)(0)</t>
  </si>
  <si>
    <t>Надання дошкільної освіти</t>
  </si>
  <si>
    <t>Наталія МАКШЕЄВА</t>
  </si>
  <si>
    <t>Начальник відділу</t>
  </si>
  <si>
    <t>Головний бухгалтер</t>
  </si>
  <si>
    <t>Надія ОДІНЦОВА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</si>
</sst>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left"/>
    </xf>
    <xf numFmtId="0" fontId="11" fillId="0" borderId="5" xfId="0" quotePrefix="1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13" fillId="0" borderId="5" xfId="0" quotePrefix="1" applyFont="1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left"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2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Обычный" xfId="0" builtinId="0"/>
  </cellStyles>
  <dxfs count="11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338"/>
  <sheetViews>
    <sheetView tabSelected="1" view="pageBreakPreview" topLeftCell="A315" zoomScale="75" zoomScaleNormal="100" zoomScaleSheetLayoutView="75" workbookViewId="0">
      <selection activeCell="A273" sqref="A273:BL273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26" t="s">
        <v>115</v>
      </c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</row>
    <row r="2" spans="1:79" ht="14.25" customHeight="1" x14ac:dyDescent="0.2">
      <c r="A2" s="27" t="s">
        <v>239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</row>
    <row r="4" spans="1:79" ht="28.5" customHeight="1" x14ac:dyDescent="0.2">
      <c r="A4" s="11" t="s">
        <v>159</v>
      </c>
      <c r="B4" s="28" t="s">
        <v>212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8"/>
      <c r="AH4" s="30" t="s">
        <v>211</v>
      </c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8"/>
      <c r="AT4" s="31" t="s">
        <v>213</v>
      </c>
      <c r="AU4" s="30"/>
      <c r="AV4" s="30"/>
      <c r="AW4" s="30"/>
      <c r="AX4" s="30"/>
      <c r="AY4" s="30"/>
      <c r="AZ4" s="30"/>
      <c r="BA4" s="30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28" t="s">
        <v>212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8"/>
      <c r="AH7" s="30" t="s">
        <v>252</v>
      </c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15"/>
      <c r="BC7" s="31" t="s">
        <v>213</v>
      </c>
      <c r="BD7" s="30"/>
      <c r="BE7" s="30"/>
      <c r="BF7" s="30"/>
      <c r="BG7" s="30"/>
      <c r="BH7" s="30"/>
      <c r="BI7" s="30"/>
      <c r="BJ7" s="30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32" t="s">
        <v>155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30" t="s">
        <v>313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N10" s="30" t="s">
        <v>314</v>
      </c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15"/>
      <c r="AA10" s="30" t="s">
        <v>315</v>
      </c>
      <c r="AB10" s="30"/>
      <c r="AC10" s="30"/>
      <c r="AD10" s="30"/>
      <c r="AE10" s="30"/>
      <c r="AF10" s="30"/>
      <c r="AG10" s="30"/>
      <c r="AH10" s="30"/>
      <c r="AI10" s="30"/>
      <c r="AJ10" s="15"/>
      <c r="AK10" s="38" t="s">
        <v>316</v>
      </c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0"/>
      <c r="BL10" s="31" t="s">
        <v>214</v>
      </c>
      <c r="BM10" s="30"/>
      <c r="BN10" s="30"/>
      <c r="BO10" s="30"/>
      <c r="BP10" s="30"/>
      <c r="BQ10" s="30"/>
      <c r="BR10" s="30"/>
      <c r="BS10" s="30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39" t="s">
        <v>168</v>
      </c>
      <c r="AB11" s="39"/>
      <c r="AC11" s="39"/>
      <c r="AD11" s="39"/>
      <c r="AE11" s="39"/>
      <c r="AF11" s="39"/>
      <c r="AG11" s="39"/>
      <c r="AH11" s="39"/>
      <c r="AI11" s="39"/>
      <c r="AJ11" s="13"/>
      <c r="AK11" s="40" t="s">
        <v>166</v>
      </c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2" spans="1:79" ht="7.5" customHeight="1" x14ac:dyDescent="0.2"/>
    <row r="13" spans="1:79" ht="14.25" customHeight="1" x14ac:dyDescent="0.2">
      <c r="A13" s="34" t="s">
        <v>240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9" ht="14.25" customHeight="1" x14ac:dyDescent="0.2">
      <c r="A14" s="34" t="s">
        <v>148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9" ht="15" customHeight="1" x14ac:dyDescent="0.2">
      <c r="A15" s="35" t="s">
        <v>307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</row>
    <row r="16" spans="1:79" ht="8.2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37" t="s">
        <v>149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</row>
    <row r="18" spans="1:79" ht="30" customHeight="1" x14ac:dyDescent="0.2">
      <c r="A18" s="35" t="s">
        <v>308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</row>
    <row r="19" spans="1:79" ht="6.7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34" t="s">
        <v>150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</row>
    <row r="21" spans="1:79" ht="30" customHeight="1" x14ac:dyDescent="0.2">
      <c r="A21" s="35" t="s">
        <v>309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34" t="s">
        <v>151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</row>
    <row r="24" spans="1:79" ht="14.25" customHeight="1" x14ac:dyDescent="0.2">
      <c r="A24" s="47" t="s">
        <v>226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</row>
    <row r="25" spans="1:79" ht="15" customHeight="1" x14ac:dyDescent="0.2">
      <c r="A25" s="48" t="s">
        <v>215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</row>
    <row r="26" spans="1:79" ht="23.1" customHeight="1" x14ac:dyDescent="0.2">
      <c r="A26" s="49" t="s">
        <v>2</v>
      </c>
      <c r="B26" s="50"/>
      <c r="C26" s="50"/>
      <c r="D26" s="51"/>
      <c r="E26" s="49" t="s">
        <v>19</v>
      </c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5" t="s">
        <v>216</v>
      </c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 t="s">
        <v>219</v>
      </c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 t="s">
        <v>227</v>
      </c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</row>
    <row r="27" spans="1:79" ht="39.75" customHeight="1" x14ac:dyDescent="0.2">
      <c r="A27" s="52"/>
      <c r="B27" s="53"/>
      <c r="C27" s="53"/>
      <c r="D27" s="54"/>
      <c r="E27" s="52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41" t="s">
        <v>4</v>
      </c>
      <c r="V27" s="42"/>
      <c r="W27" s="42"/>
      <c r="X27" s="42"/>
      <c r="Y27" s="43"/>
      <c r="Z27" s="41" t="s">
        <v>3</v>
      </c>
      <c r="AA27" s="42"/>
      <c r="AB27" s="42"/>
      <c r="AC27" s="42"/>
      <c r="AD27" s="43"/>
      <c r="AE27" s="44" t="s">
        <v>116</v>
      </c>
      <c r="AF27" s="45"/>
      <c r="AG27" s="45"/>
      <c r="AH27" s="46"/>
      <c r="AI27" s="41" t="s">
        <v>5</v>
      </c>
      <c r="AJ27" s="42"/>
      <c r="AK27" s="42"/>
      <c r="AL27" s="42"/>
      <c r="AM27" s="43"/>
      <c r="AN27" s="41" t="s">
        <v>4</v>
      </c>
      <c r="AO27" s="42"/>
      <c r="AP27" s="42"/>
      <c r="AQ27" s="42"/>
      <c r="AR27" s="43"/>
      <c r="AS27" s="41" t="s">
        <v>3</v>
      </c>
      <c r="AT27" s="42"/>
      <c r="AU27" s="42"/>
      <c r="AV27" s="42"/>
      <c r="AW27" s="43"/>
      <c r="AX27" s="44" t="s">
        <v>116</v>
      </c>
      <c r="AY27" s="45"/>
      <c r="AZ27" s="45"/>
      <c r="BA27" s="46"/>
      <c r="BB27" s="41" t="s">
        <v>96</v>
      </c>
      <c r="BC27" s="42"/>
      <c r="BD27" s="42"/>
      <c r="BE27" s="42"/>
      <c r="BF27" s="43"/>
      <c r="BG27" s="41" t="s">
        <v>4</v>
      </c>
      <c r="BH27" s="42"/>
      <c r="BI27" s="42"/>
      <c r="BJ27" s="42"/>
      <c r="BK27" s="43"/>
      <c r="BL27" s="41" t="s">
        <v>3</v>
      </c>
      <c r="BM27" s="42"/>
      <c r="BN27" s="42"/>
      <c r="BO27" s="42"/>
      <c r="BP27" s="43"/>
      <c r="BQ27" s="44" t="s">
        <v>116</v>
      </c>
      <c r="BR27" s="45"/>
      <c r="BS27" s="45"/>
      <c r="BT27" s="46"/>
      <c r="BU27" s="41" t="s">
        <v>97</v>
      </c>
      <c r="BV27" s="42"/>
      <c r="BW27" s="42"/>
      <c r="BX27" s="42"/>
      <c r="BY27" s="43"/>
    </row>
    <row r="28" spans="1:79" ht="15" customHeight="1" x14ac:dyDescent="0.2">
      <c r="A28" s="41">
        <v>1</v>
      </c>
      <c r="B28" s="42"/>
      <c r="C28" s="42"/>
      <c r="D28" s="43"/>
      <c r="E28" s="41">
        <v>2</v>
      </c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1">
        <v>3</v>
      </c>
      <c r="V28" s="42"/>
      <c r="W28" s="42"/>
      <c r="X28" s="42"/>
      <c r="Y28" s="43"/>
      <c r="Z28" s="41">
        <v>4</v>
      </c>
      <c r="AA28" s="42"/>
      <c r="AB28" s="42"/>
      <c r="AC28" s="42"/>
      <c r="AD28" s="43"/>
      <c r="AE28" s="41">
        <v>5</v>
      </c>
      <c r="AF28" s="42"/>
      <c r="AG28" s="42"/>
      <c r="AH28" s="43"/>
      <c r="AI28" s="41">
        <v>6</v>
      </c>
      <c r="AJ28" s="42"/>
      <c r="AK28" s="42"/>
      <c r="AL28" s="42"/>
      <c r="AM28" s="43"/>
      <c r="AN28" s="41">
        <v>7</v>
      </c>
      <c r="AO28" s="42"/>
      <c r="AP28" s="42"/>
      <c r="AQ28" s="42"/>
      <c r="AR28" s="43"/>
      <c r="AS28" s="41">
        <v>8</v>
      </c>
      <c r="AT28" s="42"/>
      <c r="AU28" s="42"/>
      <c r="AV28" s="42"/>
      <c r="AW28" s="43"/>
      <c r="AX28" s="41">
        <v>9</v>
      </c>
      <c r="AY28" s="42"/>
      <c r="AZ28" s="42"/>
      <c r="BA28" s="43"/>
      <c r="BB28" s="41">
        <v>10</v>
      </c>
      <c r="BC28" s="42"/>
      <c r="BD28" s="42"/>
      <c r="BE28" s="42"/>
      <c r="BF28" s="43"/>
      <c r="BG28" s="41">
        <v>11</v>
      </c>
      <c r="BH28" s="42"/>
      <c r="BI28" s="42"/>
      <c r="BJ28" s="42"/>
      <c r="BK28" s="43"/>
      <c r="BL28" s="41">
        <v>12</v>
      </c>
      <c r="BM28" s="42"/>
      <c r="BN28" s="42"/>
      <c r="BO28" s="42"/>
      <c r="BP28" s="43"/>
      <c r="BQ28" s="41">
        <v>13</v>
      </c>
      <c r="BR28" s="42"/>
      <c r="BS28" s="42"/>
      <c r="BT28" s="43"/>
      <c r="BU28" s="41">
        <v>14</v>
      </c>
      <c r="BV28" s="42"/>
      <c r="BW28" s="42"/>
      <c r="BX28" s="42"/>
      <c r="BY28" s="43"/>
    </row>
    <row r="29" spans="1:79" ht="13.5" hidden="1" customHeight="1" x14ac:dyDescent="0.2">
      <c r="A29" s="69" t="s">
        <v>56</v>
      </c>
      <c r="B29" s="70"/>
      <c r="C29" s="70"/>
      <c r="D29" s="71"/>
      <c r="E29" s="69" t="s">
        <v>57</v>
      </c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2" t="s">
        <v>65</v>
      </c>
      <c r="V29" s="73"/>
      <c r="W29" s="73"/>
      <c r="X29" s="73"/>
      <c r="Y29" s="74"/>
      <c r="Z29" s="72" t="s">
        <v>66</v>
      </c>
      <c r="AA29" s="73"/>
      <c r="AB29" s="73"/>
      <c r="AC29" s="73"/>
      <c r="AD29" s="74"/>
      <c r="AE29" s="69" t="s">
        <v>91</v>
      </c>
      <c r="AF29" s="70"/>
      <c r="AG29" s="70"/>
      <c r="AH29" s="71"/>
      <c r="AI29" s="56" t="s">
        <v>170</v>
      </c>
      <c r="AJ29" s="57"/>
      <c r="AK29" s="57"/>
      <c r="AL29" s="57"/>
      <c r="AM29" s="58"/>
      <c r="AN29" s="69" t="s">
        <v>67</v>
      </c>
      <c r="AO29" s="70"/>
      <c r="AP29" s="70"/>
      <c r="AQ29" s="70"/>
      <c r="AR29" s="71"/>
      <c r="AS29" s="69" t="s">
        <v>68</v>
      </c>
      <c r="AT29" s="70"/>
      <c r="AU29" s="70"/>
      <c r="AV29" s="70"/>
      <c r="AW29" s="71"/>
      <c r="AX29" s="69" t="s">
        <v>92</v>
      </c>
      <c r="AY29" s="70"/>
      <c r="AZ29" s="70"/>
      <c r="BA29" s="71"/>
      <c r="BB29" s="56" t="s">
        <v>170</v>
      </c>
      <c r="BC29" s="57"/>
      <c r="BD29" s="57"/>
      <c r="BE29" s="57"/>
      <c r="BF29" s="58"/>
      <c r="BG29" s="69" t="s">
        <v>58</v>
      </c>
      <c r="BH29" s="70"/>
      <c r="BI29" s="70"/>
      <c r="BJ29" s="70"/>
      <c r="BK29" s="71"/>
      <c r="BL29" s="69" t="s">
        <v>59</v>
      </c>
      <c r="BM29" s="70"/>
      <c r="BN29" s="70"/>
      <c r="BO29" s="70"/>
      <c r="BP29" s="71"/>
      <c r="BQ29" s="69" t="s">
        <v>93</v>
      </c>
      <c r="BR29" s="70"/>
      <c r="BS29" s="70"/>
      <c r="BT29" s="71"/>
      <c r="BU29" s="56" t="s">
        <v>170</v>
      </c>
      <c r="BV29" s="57"/>
      <c r="BW29" s="57"/>
      <c r="BX29" s="57"/>
      <c r="BY29" s="58"/>
      <c r="CA29" t="s">
        <v>21</v>
      </c>
    </row>
    <row r="30" spans="1:79" s="25" customFormat="1" ht="12.75" customHeight="1" x14ac:dyDescent="0.2">
      <c r="A30" s="59"/>
      <c r="B30" s="60"/>
      <c r="C30" s="60"/>
      <c r="D30" s="61"/>
      <c r="E30" s="62" t="s">
        <v>172</v>
      </c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4"/>
      <c r="U30" s="65">
        <v>4835545</v>
      </c>
      <c r="V30" s="65"/>
      <c r="W30" s="65"/>
      <c r="X30" s="65"/>
      <c r="Y30" s="65"/>
      <c r="Z30" s="65" t="s">
        <v>173</v>
      </c>
      <c r="AA30" s="65"/>
      <c r="AB30" s="65"/>
      <c r="AC30" s="65"/>
      <c r="AD30" s="65"/>
      <c r="AE30" s="66" t="s">
        <v>173</v>
      </c>
      <c r="AF30" s="67"/>
      <c r="AG30" s="67"/>
      <c r="AH30" s="68"/>
      <c r="AI30" s="66">
        <f t="shared" ref="AI30:AI35" si="0">IF(ISNUMBER(U30),U30,0)+IF(ISNUMBER(Z30),Z30,0)</f>
        <v>4835545</v>
      </c>
      <c r="AJ30" s="67"/>
      <c r="AK30" s="67"/>
      <c r="AL30" s="67"/>
      <c r="AM30" s="68"/>
      <c r="AN30" s="66">
        <v>4785906</v>
      </c>
      <c r="AO30" s="67"/>
      <c r="AP30" s="67"/>
      <c r="AQ30" s="67"/>
      <c r="AR30" s="68"/>
      <c r="AS30" s="66" t="s">
        <v>173</v>
      </c>
      <c r="AT30" s="67"/>
      <c r="AU30" s="67"/>
      <c r="AV30" s="67"/>
      <c r="AW30" s="68"/>
      <c r="AX30" s="66" t="s">
        <v>173</v>
      </c>
      <c r="AY30" s="67"/>
      <c r="AZ30" s="67"/>
      <c r="BA30" s="68"/>
      <c r="BB30" s="66">
        <f t="shared" ref="BB30:BB35" si="1">IF(ISNUMBER(AN30),AN30,0)+IF(ISNUMBER(AS30),AS30,0)</f>
        <v>4785906</v>
      </c>
      <c r="BC30" s="67"/>
      <c r="BD30" s="67"/>
      <c r="BE30" s="67"/>
      <c r="BF30" s="68"/>
      <c r="BG30" s="66">
        <v>4018770</v>
      </c>
      <c r="BH30" s="67"/>
      <c r="BI30" s="67"/>
      <c r="BJ30" s="67"/>
      <c r="BK30" s="68"/>
      <c r="BL30" s="66" t="s">
        <v>173</v>
      </c>
      <c r="BM30" s="67"/>
      <c r="BN30" s="67"/>
      <c r="BO30" s="67"/>
      <c r="BP30" s="68"/>
      <c r="BQ30" s="66" t="s">
        <v>173</v>
      </c>
      <c r="BR30" s="67"/>
      <c r="BS30" s="67"/>
      <c r="BT30" s="68"/>
      <c r="BU30" s="66">
        <f t="shared" ref="BU30:BU35" si="2">IF(ISNUMBER(BG30),BG30,0)+IF(ISNUMBER(BL30),BL30,0)</f>
        <v>4018770</v>
      </c>
      <c r="BV30" s="67"/>
      <c r="BW30" s="67"/>
      <c r="BX30" s="67"/>
      <c r="BY30" s="68"/>
      <c r="CA30" s="25" t="s">
        <v>22</v>
      </c>
    </row>
    <row r="31" spans="1:79" s="25" customFormat="1" ht="25.5" customHeight="1" x14ac:dyDescent="0.2">
      <c r="A31" s="59"/>
      <c r="B31" s="60"/>
      <c r="C31" s="60"/>
      <c r="D31" s="61"/>
      <c r="E31" s="62" t="s">
        <v>253</v>
      </c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4"/>
      <c r="U31" s="65" t="s">
        <v>173</v>
      </c>
      <c r="V31" s="65"/>
      <c r="W31" s="65"/>
      <c r="X31" s="65"/>
      <c r="Y31" s="65"/>
      <c r="Z31" s="65">
        <v>7892</v>
      </c>
      <c r="AA31" s="65"/>
      <c r="AB31" s="65"/>
      <c r="AC31" s="65"/>
      <c r="AD31" s="65"/>
      <c r="AE31" s="66">
        <v>0</v>
      </c>
      <c r="AF31" s="67"/>
      <c r="AG31" s="67"/>
      <c r="AH31" s="68"/>
      <c r="AI31" s="66">
        <f t="shared" si="0"/>
        <v>7892</v>
      </c>
      <c r="AJ31" s="67"/>
      <c r="AK31" s="67"/>
      <c r="AL31" s="67"/>
      <c r="AM31" s="68"/>
      <c r="AN31" s="66" t="s">
        <v>173</v>
      </c>
      <c r="AO31" s="67"/>
      <c r="AP31" s="67"/>
      <c r="AQ31" s="67"/>
      <c r="AR31" s="68"/>
      <c r="AS31" s="66">
        <v>114400</v>
      </c>
      <c r="AT31" s="67"/>
      <c r="AU31" s="67"/>
      <c r="AV31" s="67"/>
      <c r="AW31" s="68"/>
      <c r="AX31" s="66">
        <v>0</v>
      </c>
      <c r="AY31" s="67"/>
      <c r="AZ31" s="67"/>
      <c r="BA31" s="68"/>
      <c r="BB31" s="66">
        <f t="shared" si="1"/>
        <v>114400</v>
      </c>
      <c r="BC31" s="67"/>
      <c r="BD31" s="67"/>
      <c r="BE31" s="67"/>
      <c r="BF31" s="68"/>
      <c r="BG31" s="66" t="s">
        <v>173</v>
      </c>
      <c r="BH31" s="67"/>
      <c r="BI31" s="67"/>
      <c r="BJ31" s="67"/>
      <c r="BK31" s="68"/>
      <c r="BL31" s="66">
        <v>0</v>
      </c>
      <c r="BM31" s="67"/>
      <c r="BN31" s="67"/>
      <c r="BO31" s="67"/>
      <c r="BP31" s="68"/>
      <c r="BQ31" s="66">
        <v>0</v>
      </c>
      <c r="BR31" s="67"/>
      <c r="BS31" s="67"/>
      <c r="BT31" s="68"/>
      <c r="BU31" s="66">
        <f t="shared" si="2"/>
        <v>0</v>
      </c>
      <c r="BV31" s="67"/>
      <c r="BW31" s="67"/>
      <c r="BX31" s="67"/>
      <c r="BY31" s="68"/>
    </row>
    <row r="32" spans="1:79" s="25" customFormat="1" ht="25.5" customHeight="1" x14ac:dyDescent="0.2">
      <c r="A32" s="59">
        <v>25010200</v>
      </c>
      <c r="B32" s="60"/>
      <c r="C32" s="60"/>
      <c r="D32" s="61"/>
      <c r="E32" s="62" t="s">
        <v>254</v>
      </c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4"/>
      <c r="U32" s="65" t="s">
        <v>173</v>
      </c>
      <c r="V32" s="65"/>
      <c r="W32" s="65"/>
      <c r="X32" s="65"/>
      <c r="Y32" s="65"/>
      <c r="Z32" s="65">
        <v>7892</v>
      </c>
      <c r="AA32" s="65"/>
      <c r="AB32" s="65"/>
      <c r="AC32" s="65"/>
      <c r="AD32" s="65"/>
      <c r="AE32" s="66">
        <v>0</v>
      </c>
      <c r="AF32" s="67"/>
      <c r="AG32" s="67"/>
      <c r="AH32" s="68"/>
      <c r="AI32" s="66">
        <f t="shared" si="0"/>
        <v>7892</v>
      </c>
      <c r="AJ32" s="67"/>
      <c r="AK32" s="67"/>
      <c r="AL32" s="67"/>
      <c r="AM32" s="68"/>
      <c r="AN32" s="66" t="s">
        <v>173</v>
      </c>
      <c r="AO32" s="67"/>
      <c r="AP32" s="67"/>
      <c r="AQ32" s="67"/>
      <c r="AR32" s="68"/>
      <c r="AS32" s="66">
        <v>114400</v>
      </c>
      <c r="AT32" s="67"/>
      <c r="AU32" s="67"/>
      <c r="AV32" s="67"/>
      <c r="AW32" s="68"/>
      <c r="AX32" s="66">
        <v>0</v>
      </c>
      <c r="AY32" s="67"/>
      <c r="AZ32" s="67"/>
      <c r="BA32" s="68"/>
      <c r="BB32" s="66">
        <f t="shared" si="1"/>
        <v>114400</v>
      </c>
      <c r="BC32" s="67"/>
      <c r="BD32" s="67"/>
      <c r="BE32" s="67"/>
      <c r="BF32" s="68"/>
      <c r="BG32" s="66" t="s">
        <v>173</v>
      </c>
      <c r="BH32" s="67"/>
      <c r="BI32" s="67"/>
      <c r="BJ32" s="67"/>
      <c r="BK32" s="68"/>
      <c r="BL32" s="66">
        <v>0</v>
      </c>
      <c r="BM32" s="67"/>
      <c r="BN32" s="67"/>
      <c r="BO32" s="67"/>
      <c r="BP32" s="68"/>
      <c r="BQ32" s="66">
        <v>0</v>
      </c>
      <c r="BR32" s="67"/>
      <c r="BS32" s="67"/>
      <c r="BT32" s="68"/>
      <c r="BU32" s="66">
        <f t="shared" si="2"/>
        <v>0</v>
      </c>
      <c r="BV32" s="67"/>
      <c r="BW32" s="67"/>
      <c r="BX32" s="67"/>
      <c r="BY32" s="68"/>
    </row>
    <row r="33" spans="1:79" s="25" customFormat="1" ht="25.5" customHeight="1" x14ac:dyDescent="0.2">
      <c r="A33" s="59"/>
      <c r="B33" s="60"/>
      <c r="C33" s="60"/>
      <c r="D33" s="61"/>
      <c r="E33" s="62" t="s">
        <v>255</v>
      </c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4"/>
      <c r="U33" s="65" t="s">
        <v>173</v>
      </c>
      <c r="V33" s="65"/>
      <c r="W33" s="65"/>
      <c r="X33" s="65"/>
      <c r="Y33" s="65"/>
      <c r="Z33" s="65">
        <v>2422000</v>
      </c>
      <c r="AA33" s="65"/>
      <c r="AB33" s="65"/>
      <c r="AC33" s="65"/>
      <c r="AD33" s="65"/>
      <c r="AE33" s="66">
        <v>2422000</v>
      </c>
      <c r="AF33" s="67"/>
      <c r="AG33" s="67"/>
      <c r="AH33" s="68"/>
      <c r="AI33" s="66">
        <f t="shared" si="0"/>
        <v>2422000</v>
      </c>
      <c r="AJ33" s="67"/>
      <c r="AK33" s="67"/>
      <c r="AL33" s="67"/>
      <c r="AM33" s="68"/>
      <c r="AN33" s="66" t="s">
        <v>173</v>
      </c>
      <c r="AO33" s="67"/>
      <c r="AP33" s="67"/>
      <c r="AQ33" s="67"/>
      <c r="AR33" s="68"/>
      <c r="AS33" s="66">
        <v>0</v>
      </c>
      <c r="AT33" s="67"/>
      <c r="AU33" s="67"/>
      <c r="AV33" s="67"/>
      <c r="AW33" s="68"/>
      <c r="AX33" s="66">
        <v>0</v>
      </c>
      <c r="AY33" s="67"/>
      <c r="AZ33" s="67"/>
      <c r="BA33" s="68"/>
      <c r="BB33" s="66">
        <f t="shared" si="1"/>
        <v>0</v>
      </c>
      <c r="BC33" s="67"/>
      <c r="BD33" s="67"/>
      <c r="BE33" s="67"/>
      <c r="BF33" s="68"/>
      <c r="BG33" s="66" t="s">
        <v>173</v>
      </c>
      <c r="BH33" s="67"/>
      <c r="BI33" s="67"/>
      <c r="BJ33" s="67"/>
      <c r="BK33" s="68"/>
      <c r="BL33" s="66">
        <v>0</v>
      </c>
      <c r="BM33" s="67"/>
      <c r="BN33" s="67"/>
      <c r="BO33" s="67"/>
      <c r="BP33" s="68"/>
      <c r="BQ33" s="66">
        <v>0</v>
      </c>
      <c r="BR33" s="67"/>
      <c r="BS33" s="67"/>
      <c r="BT33" s="68"/>
      <c r="BU33" s="66">
        <f t="shared" si="2"/>
        <v>0</v>
      </c>
      <c r="BV33" s="67"/>
      <c r="BW33" s="67"/>
      <c r="BX33" s="67"/>
      <c r="BY33" s="68"/>
    </row>
    <row r="34" spans="1:79" s="25" customFormat="1" ht="38.25" customHeight="1" x14ac:dyDescent="0.2">
      <c r="A34" s="59">
        <v>602400</v>
      </c>
      <c r="B34" s="60"/>
      <c r="C34" s="60"/>
      <c r="D34" s="61"/>
      <c r="E34" s="62" t="s">
        <v>256</v>
      </c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4"/>
      <c r="U34" s="65" t="s">
        <v>173</v>
      </c>
      <c r="V34" s="65"/>
      <c r="W34" s="65"/>
      <c r="X34" s="65"/>
      <c r="Y34" s="65"/>
      <c r="Z34" s="65">
        <v>2422000</v>
      </c>
      <c r="AA34" s="65"/>
      <c r="AB34" s="65"/>
      <c r="AC34" s="65"/>
      <c r="AD34" s="65"/>
      <c r="AE34" s="66">
        <v>2422000</v>
      </c>
      <c r="AF34" s="67"/>
      <c r="AG34" s="67"/>
      <c r="AH34" s="68"/>
      <c r="AI34" s="66">
        <f t="shared" si="0"/>
        <v>2422000</v>
      </c>
      <c r="AJ34" s="67"/>
      <c r="AK34" s="67"/>
      <c r="AL34" s="67"/>
      <c r="AM34" s="68"/>
      <c r="AN34" s="66" t="s">
        <v>173</v>
      </c>
      <c r="AO34" s="67"/>
      <c r="AP34" s="67"/>
      <c r="AQ34" s="67"/>
      <c r="AR34" s="68"/>
      <c r="AS34" s="66">
        <v>0</v>
      </c>
      <c r="AT34" s="67"/>
      <c r="AU34" s="67"/>
      <c r="AV34" s="67"/>
      <c r="AW34" s="68"/>
      <c r="AX34" s="66">
        <v>0</v>
      </c>
      <c r="AY34" s="67"/>
      <c r="AZ34" s="67"/>
      <c r="BA34" s="68"/>
      <c r="BB34" s="66">
        <f t="shared" si="1"/>
        <v>0</v>
      </c>
      <c r="BC34" s="67"/>
      <c r="BD34" s="67"/>
      <c r="BE34" s="67"/>
      <c r="BF34" s="68"/>
      <c r="BG34" s="66" t="s">
        <v>173</v>
      </c>
      <c r="BH34" s="67"/>
      <c r="BI34" s="67"/>
      <c r="BJ34" s="67"/>
      <c r="BK34" s="68"/>
      <c r="BL34" s="66">
        <v>0</v>
      </c>
      <c r="BM34" s="67"/>
      <c r="BN34" s="67"/>
      <c r="BO34" s="67"/>
      <c r="BP34" s="68"/>
      <c r="BQ34" s="66">
        <v>0</v>
      </c>
      <c r="BR34" s="67"/>
      <c r="BS34" s="67"/>
      <c r="BT34" s="68"/>
      <c r="BU34" s="66">
        <f t="shared" si="2"/>
        <v>0</v>
      </c>
      <c r="BV34" s="67"/>
      <c r="BW34" s="67"/>
      <c r="BX34" s="67"/>
      <c r="BY34" s="68"/>
    </row>
    <row r="35" spans="1:79" s="6" customFormat="1" ht="12.75" customHeight="1" x14ac:dyDescent="0.2">
      <c r="A35" s="88"/>
      <c r="B35" s="89"/>
      <c r="C35" s="89"/>
      <c r="D35" s="90"/>
      <c r="E35" s="110" t="s">
        <v>147</v>
      </c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4"/>
      <c r="U35" s="80">
        <v>4835545</v>
      </c>
      <c r="V35" s="80"/>
      <c r="W35" s="80"/>
      <c r="X35" s="80"/>
      <c r="Y35" s="80"/>
      <c r="Z35" s="80">
        <v>2429892</v>
      </c>
      <c r="AA35" s="80"/>
      <c r="AB35" s="80"/>
      <c r="AC35" s="80"/>
      <c r="AD35" s="80"/>
      <c r="AE35" s="76">
        <v>2422000</v>
      </c>
      <c r="AF35" s="77"/>
      <c r="AG35" s="77"/>
      <c r="AH35" s="78"/>
      <c r="AI35" s="76">
        <f t="shared" si="0"/>
        <v>7265437</v>
      </c>
      <c r="AJ35" s="77"/>
      <c r="AK35" s="77"/>
      <c r="AL35" s="77"/>
      <c r="AM35" s="78"/>
      <c r="AN35" s="76">
        <v>4785906</v>
      </c>
      <c r="AO35" s="77"/>
      <c r="AP35" s="77"/>
      <c r="AQ35" s="77"/>
      <c r="AR35" s="78"/>
      <c r="AS35" s="76">
        <v>114400</v>
      </c>
      <c r="AT35" s="77"/>
      <c r="AU35" s="77"/>
      <c r="AV35" s="77"/>
      <c r="AW35" s="78"/>
      <c r="AX35" s="76">
        <v>0</v>
      </c>
      <c r="AY35" s="77"/>
      <c r="AZ35" s="77"/>
      <c r="BA35" s="78"/>
      <c r="BB35" s="76">
        <f t="shared" si="1"/>
        <v>4900306</v>
      </c>
      <c r="BC35" s="77"/>
      <c r="BD35" s="77"/>
      <c r="BE35" s="77"/>
      <c r="BF35" s="78"/>
      <c r="BG35" s="76">
        <v>4018770</v>
      </c>
      <c r="BH35" s="77"/>
      <c r="BI35" s="77"/>
      <c r="BJ35" s="77"/>
      <c r="BK35" s="78"/>
      <c r="BL35" s="76">
        <v>0</v>
      </c>
      <c r="BM35" s="77"/>
      <c r="BN35" s="77"/>
      <c r="BO35" s="77"/>
      <c r="BP35" s="78"/>
      <c r="BQ35" s="76">
        <v>0</v>
      </c>
      <c r="BR35" s="77"/>
      <c r="BS35" s="77"/>
      <c r="BT35" s="78"/>
      <c r="BU35" s="76">
        <f t="shared" si="2"/>
        <v>4018770</v>
      </c>
      <c r="BV35" s="77"/>
      <c r="BW35" s="77"/>
      <c r="BX35" s="77"/>
      <c r="BY35" s="78"/>
    </row>
    <row r="37" spans="1:79" ht="14.25" customHeight="1" x14ac:dyDescent="0.2">
      <c r="A37" s="47" t="s">
        <v>241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</row>
    <row r="38" spans="1:79" ht="15" customHeight="1" x14ac:dyDescent="0.2">
      <c r="A38" s="75" t="s">
        <v>215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</row>
    <row r="39" spans="1:79" ht="22.5" customHeight="1" x14ac:dyDescent="0.2">
      <c r="A39" s="49" t="s">
        <v>2</v>
      </c>
      <c r="B39" s="50"/>
      <c r="C39" s="50"/>
      <c r="D39" s="51"/>
      <c r="E39" s="49" t="s">
        <v>19</v>
      </c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1"/>
      <c r="X39" s="41" t="s">
        <v>237</v>
      </c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3"/>
      <c r="AR39" s="55" t="s">
        <v>242</v>
      </c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</row>
    <row r="40" spans="1:79" ht="36" customHeight="1" x14ac:dyDescent="0.2">
      <c r="A40" s="52"/>
      <c r="B40" s="53"/>
      <c r="C40" s="53"/>
      <c r="D40" s="54"/>
      <c r="E40" s="52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4"/>
      <c r="X40" s="55" t="s">
        <v>4</v>
      </c>
      <c r="Y40" s="55"/>
      <c r="Z40" s="55"/>
      <c r="AA40" s="55"/>
      <c r="AB40" s="55"/>
      <c r="AC40" s="55" t="s">
        <v>3</v>
      </c>
      <c r="AD40" s="55"/>
      <c r="AE40" s="55"/>
      <c r="AF40" s="55"/>
      <c r="AG40" s="55"/>
      <c r="AH40" s="44" t="s">
        <v>116</v>
      </c>
      <c r="AI40" s="45"/>
      <c r="AJ40" s="45"/>
      <c r="AK40" s="45"/>
      <c r="AL40" s="46"/>
      <c r="AM40" s="41" t="s">
        <v>5</v>
      </c>
      <c r="AN40" s="42"/>
      <c r="AO40" s="42"/>
      <c r="AP40" s="42"/>
      <c r="AQ40" s="43"/>
      <c r="AR40" s="41" t="s">
        <v>4</v>
      </c>
      <c r="AS40" s="42"/>
      <c r="AT40" s="42"/>
      <c r="AU40" s="42"/>
      <c r="AV40" s="43"/>
      <c r="AW40" s="41" t="s">
        <v>3</v>
      </c>
      <c r="AX40" s="42"/>
      <c r="AY40" s="42"/>
      <c r="AZ40" s="42"/>
      <c r="BA40" s="43"/>
      <c r="BB40" s="44" t="s">
        <v>116</v>
      </c>
      <c r="BC40" s="45"/>
      <c r="BD40" s="45"/>
      <c r="BE40" s="45"/>
      <c r="BF40" s="46"/>
      <c r="BG40" s="41" t="s">
        <v>96</v>
      </c>
      <c r="BH40" s="42"/>
      <c r="BI40" s="42"/>
      <c r="BJ40" s="42"/>
      <c r="BK40" s="43"/>
    </row>
    <row r="41" spans="1:79" ht="15" customHeight="1" x14ac:dyDescent="0.2">
      <c r="A41" s="41">
        <v>1</v>
      </c>
      <c r="B41" s="42"/>
      <c r="C41" s="42"/>
      <c r="D41" s="43"/>
      <c r="E41" s="41">
        <v>2</v>
      </c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3"/>
      <c r="X41" s="55">
        <v>3</v>
      </c>
      <c r="Y41" s="55"/>
      <c r="Z41" s="55"/>
      <c r="AA41" s="55"/>
      <c r="AB41" s="55"/>
      <c r="AC41" s="55">
        <v>4</v>
      </c>
      <c r="AD41" s="55"/>
      <c r="AE41" s="55"/>
      <c r="AF41" s="55"/>
      <c r="AG41" s="55"/>
      <c r="AH41" s="55">
        <v>5</v>
      </c>
      <c r="AI41" s="55"/>
      <c r="AJ41" s="55"/>
      <c r="AK41" s="55"/>
      <c r="AL41" s="55"/>
      <c r="AM41" s="55">
        <v>6</v>
      </c>
      <c r="AN41" s="55"/>
      <c r="AO41" s="55"/>
      <c r="AP41" s="55"/>
      <c r="AQ41" s="55"/>
      <c r="AR41" s="41">
        <v>7</v>
      </c>
      <c r="AS41" s="42"/>
      <c r="AT41" s="42"/>
      <c r="AU41" s="42"/>
      <c r="AV41" s="43"/>
      <c r="AW41" s="41">
        <v>8</v>
      </c>
      <c r="AX41" s="42"/>
      <c r="AY41" s="42"/>
      <c r="AZ41" s="42"/>
      <c r="BA41" s="43"/>
      <c r="BB41" s="41">
        <v>9</v>
      </c>
      <c r="BC41" s="42"/>
      <c r="BD41" s="42"/>
      <c r="BE41" s="42"/>
      <c r="BF41" s="43"/>
      <c r="BG41" s="41">
        <v>10</v>
      </c>
      <c r="BH41" s="42"/>
      <c r="BI41" s="42"/>
      <c r="BJ41" s="42"/>
      <c r="BK41" s="43"/>
    </row>
    <row r="42" spans="1:79" ht="20.25" hidden="1" customHeight="1" x14ac:dyDescent="0.2">
      <c r="A42" s="69" t="s">
        <v>56</v>
      </c>
      <c r="B42" s="70"/>
      <c r="C42" s="70"/>
      <c r="D42" s="71"/>
      <c r="E42" s="69" t="s">
        <v>57</v>
      </c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1"/>
      <c r="X42" s="79" t="s">
        <v>60</v>
      </c>
      <c r="Y42" s="79"/>
      <c r="Z42" s="79"/>
      <c r="AA42" s="79"/>
      <c r="AB42" s="79"/>
      <c r="AC42" s="79" t="s">
        <v>61</v>
      </c>
      <c r="AD42" s="79"/>
      <c r="AE42" s="79"/>
      <c r="AF42" s="79"/>
      <c r="AG42" s="79"/>
      <c r="AH42" s="69" t="s">
        <v>94</v>
      </c>
      <c r="AI42" s="70"/>
      <c r="AJ42" s="70"/>
      <c r="AK42" s="70"/>
      <c r="AL42" s="71"/>
      <c r="AM42" s="56" t="s">
        <v>171</v>
      </c>
      <c r="AN42" s="57"/>
      <c r="AO42" s="57"/>
      <c r="AP42" s="57"/>
      <c r="AQ42" s="58"/>
      <c r="AR42" s="69" t="s">
        <v>62</v>
      </c>
      <c r="AS42" s="70"/>
      <c r="AT42" s="70"/>
      <c r="AU42" s="70"/>
      <c r="AV42" s="71"/>
      <c r="AW42" s="69" t="s">
        <v>63</v>
      </c>
      <c r="AX42" s="70"/>
      <c r="AY42" s="70"/>
      <c r="AZ42" s="70"/>
      <c r="BA42" s="71"/>
      <c r="BB42" s="69" t="s">
        <v>95</v>
      </c>
      <c r="BC42" s="70"/>
      <c r="BD42" s="70"/>
      <c r="BE42" s="70"/>
      <c r="BF42" s="71"/>
      <c r="BG42" s="56" t="s">
        <v>171</v>
      </c>
      <c r="BH42" s="57"/>
      <c r="BI42" s="57"/>
      <c r="BJ42" s="57"/>
      <c r="BK42" s="58"/>
      <c r="CA42" t="s">
        <v>23</v>
      </c>
    </row>
    <row r="43" spans="1:79" s="25" customFormat="1" ht="12.75" customHeight="1" x14ac:dyDescent="0.2">
      <c r="A43" s="59"/>
      <c r="B43" s="60"/>
      <c r="C43" s="60"/>
      <c r="D43" s="61"/>
      <c r="E43" s="62" t="s">
        <v>172</v>
      </c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4"/>
      <c r="X43" s="66">
        <v>3760960</v>
      </c>
      <c r="Y43" s="67"/>
      <c r="Z43" s="67"/>
      <c r="AA43" s="67"/>
      <c r="AB43" s="68"/>
      <c r="AC43" s="66" t="s">
        <v>173</v>
      </c>
      <c r="AD43" s="67"/>
      <c r="AE43" s="67"/>
      <c r="AF43" s="67"/>
      <c r="AG43" s="68"/>
      <c r="AH43" s="66" t="s">
        <v>173</v>
      </c>
      <c r="AI43" s="67"/>
      <c r="AJ43" s="67"/>
      <c r="AK43" s="67"/>
      <c r="AL43" s="68"/>
      <c r="AM43" s="66">
        <f t="shared" ref="AM43:AM48" si="3">IF(ISNUMBER(X43),X43,0)+IF(ISNUMBER(AC43),AC43,0)</f>
        <v>3760960</v>
      </c>
      <c r="AN43" s="67"/>
      <c r="AO43" s="67"/>
      <c r="AP43" s="67"/>
      <c r="AQ43" s="68"/>
      <c r="AR43" s="66">
        <v>3760960</v>
      </c>
      <c r="AS43" s="67"/>
      <c r="AT43" s="67"/>
      <c r="AU43" s="67"/>
      <c r="AV43" s="68"/>
      <c r="AW43" s="66" t="s">
        <v>173</v>
      </c>
      <c r="AX43" s="67"/>
      <c r="AY43" s="67"/>
      <c r="AZ43" s="67"/>
      <c r="BA43" s="68"/>
      <c r="BB43" s="66" t="s">
        <v>173</v>
      </c>
      <c r="BC43" s="67"/>
      <c r="BD43" s="67"/>
      <c r="BE43" s="67"/>
      <c r="BF43" s="68"/>
      <c r="BG43" s="65">
        <f t="shared" ref="BG43:BG48" si="4">IF(ISNUMBER(AR43),AR43,0)+IF(ISNUMBER(AW43),AW43,0)</f>
        <v>3760960</v>
      </c>
      <c r="BH43" s="65"/>
      <c r="BI43" s="65"/>
      <c r="BJ43" s="65"/>
      <c r="BK43" s="65"/>
      <c r="CA43" s="25" t="s">
        <v>24</v>
      </c>
    </row>
    <row r="44" spans="1:79" s="25" customFormat="1" ht="25.5" customHeight="1" x14ac:dyDescent="0.2">
      <c r="A44" s="59"/>
      <c r="B44" s="60"/>
      <c r="C44" s="60"/>
      <c r="D44" s="61"/>
      <c r="E44" s="62" t="s">
        <v>253</v>
      </c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4"/>
      <c r="X44" s="66" t="s">
        <v>173</v>
      </c>
      <c r="Y44" s="67"/>
      <c r="Z44" s="67"/>
      <c r="AA44" s="67"/>
      <c r="AB44" s="68"/>
      <c r="AC44" s="66">
        <v>0</v>
      </c>
      <c r="AD44" s="67"/>
      <c r="AE44" s="67"/>
      <c r="AF44" s="67"/>
      <c r="AG44" s="68"/>
      <c r="AH44" s="66">
        <v>0</v>
      </c>
      <c r="AI44" s="67"/>
      <c r="AJ44" s="67"/>
      <c r="AK44" s="67"/>
      <c r="AL44" s="68"/>
      <c r="AM44" s="66">
        <f t="shared" si="3"/>
        <v>0</v>
      </c>
      <c r="AN44" s="67"/>
      <c r="AO44" s="67"/>
      <c r="AP44" s="67"/>
      <c r="AQ44" s="68"/>
      <c r="AR44" s="66" t="s">
        <v>173</v>
      </c>
      <c r="AS44" s="67"/>
      <c r="AT44" s="67"/>
      <c r="AU44" s="67"/>
      <c r="AV44" s="68"/>
      <c r="AW44" s="66">
        <v>0</v>
      </c>
      <c r="AX44" s="67"/>
      <c r="AY44" s="67"/>
      <c r="AZ44" s="67"/>
      <c r="BA44" s="68"/>
      <c r="BB44" s="66">
        <v>0</v>
      </c>
      <c r="BC44" s="67"/>
      <c r="BD44" s="67"/>
      <c r="BE44" s="67"/>
      <c r="BF44" s="68"/>
      <c r="BG44" s="65">
        <f t="shared" si="4"/>
        <v>0</v>
      </c>
      <c r="BH44" s="65"/>
      <c r="BI44" s="65"/>
      <c r="BJ44" s="65"/>
      <c r="BK44" s="65"/>
    </row>
    <row r="45" spans="1:79" s="25" customFormat="1" ht="25.5" customHeight="1" x14ac:dyDescent="0.2">
      <c r="A45" s="59">
        <v>25010200</v>
      </c>
      <c r="B45" s="60"/>
      <c r="C45" s="60"/>
      <c r="D45" s="61"/>
      <c r="E45" s="62" t="s">
        <v>254</v>
      </c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4"/>
      <c r="X45" s="66" t="s">
        <v>173</v>
      </c>
      <c r="Y45" s="67"/>
      <c r="Z45" s="67"/>
      <c r="AA45" s="67"/>
      <c r="AB45" s="68"/>
      <c r="AC45" s="66">
        <v>0</v>
      </c>
      <c r="AD45" s="67"/>
      <c r="AE45" s="67"/>
      <c r="AF45" s="67"/>
      <c r="AG45" s="68"/>
      <c r="AH45" s="66">
        <v>0</v>
      </c>
      <c r="AI45" s="67"/>
      <c r="AJ45" s="67"/>
      <c r="AK45" s="67"/>
      <c r="AL45" s="68"/>
      <c r="AM45" s="66">
        <f t="shared" si="3"/>
        <v>0</v>
      </c>
      <c r="AN45" s="67"/>
      <c r="AO45" s="67"/>
      <c r="AP45" s="67"/>
      <c r="AQ45" s="68"/>
      <c r="AR45" s="66" t="s">
        <v>173</v>
      </c>
      <c r="AS45" s="67"/>
      <c r="AT45" s="67"/>
      <c r="AU45" s="67"/>
      <c r="AV45" s="68"/>
      <c r="AW45" s="66">
        <v>0</v>
      </c>
      <c r="AX45" s="67"/>
      <c r="AY45" s="67"/>
      <c r="AZ45" s="67"/>
      <c r="BA45" s="68"/>
      <c r="BB45" s="66">
        <v>0</v>
      </c>
      <c r="BC45" s="67"/>
      <c r="BD45" s="67"/>
      <c r="BE45" s="67"/>
      <c r="BF45" s="68"/>
      <c r="BG45" s="65">
        <f t="shared" si="4"/>
        <v>0</v>
      </c>
      <c r="BH45" s="65"/>
      <c r="BI45" s="65"/>
      <c r="BJ45" s="65"/>
      <c r="BK45" s="65"/>
    </row>
    <row r="46" spans="1:79" s="25" customFormat="1" ht="25.5" customHeight="1" x14ac:dyDescent="0.2">
      <c r="A46" s="59"/>
      <c r="B46" s="60"/>
      <c r="C46" s="60"/>
      <c r="D46" s="61"/>
      <c r="E46" s="62" t="s">
        <v>255</v>
      </c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4"/>
      <c r="X46" s="66" t="s">
        <v>173</v>
      </c>
      <c r="Y46" s="67"/>
      <c r="Z46" s="67"/>
      <c r="AA46" s="67"/>
      <c r="AB46" s="68"/>
      <c r="AC46" s="66">
        <v>0</v>
      </c>
      <c r="AD46" s="67"/>
      <c r="AE46" s="67"/>
      <c r="AF46" s="67"/>
      <c r="AG46" s="68"/>
      <c r="AH46" s="66">
        <v>0</v>
      </c>
      <c r="AI46" s="67"/>
      <c r="AJ46" s="67"/>
      <c r="AK46" s="67"/>
      <c r="AL46" s="68"/>
      <c r="AM46" s="66">
        <f t="shared" si="3"/>
        <v>0</v>
      </c>
      <c r="AN46" s="67"/>
      <c r="AO46" s="67"/>
      <c r="AP46" s="67"/>
      <c r="AQ46" s="68"/>
      <c r="AR46" s="66" t="s">
        <v>173</v>
      </c>
      <c r="AS46" s="67"/>
      <c r="AT46" s="67"/>
      <c r="AU46" s="67"/>
      <c r="AV46" s="68"/>
      <c r="AW46" s="66">
        <v>0</v>
      </c>
      <c r="AX46" s="67"/>
      <c r="AY46" s="67"/>
      <c r="AZ46" s="67"/>
      <c r="BA46" s="68"/>
      <c r="BB46" s="66">
        <v>0</v>
      </c>
      <c r="BC46" s="67"/>
      <c r="BD46" s="67"/>
      <c r="BE46" s="67"/>
      <c r="BF46" s="68"/>
      <c r="BG46" s="65">
        <f t="shared" si="4"/>
        <v>0</v>
      </c>
      <c r="BH46" s="65"/>
      <c r="BI46" s="65"/>
      <c r="BJ46" s="65"/>
      <c r="BK46" s="65"/>
    </row>
    <row r="47" spans="1:79" s="25" customFormat="1" ht="25.5" customHeight="1" x14ac:dyDescent="0.2">
      <c r="A47" s="59">
        <v>602400</v>
      </c>
      <c r="B47" s="60"/>
      <c r="C47" s="60"/>
      <c r="D47" s="61"/>
      <c r="E47" s="62" t="s">
        <v>256</v>
      </c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4"/>
      <c r="X47" s="66" t="s">
        <v>173</v>
      </c>
      <c r="Y47" s="67"/>
      <c r="Z47" s="67"/>
      <c r="AA47" s="67"/>
      <c r="AB47" s="68"/>
      <c r="AC47" s="66">
        <v>0</v>
      </c>
      <c r="AD47" s="67"/>
      <c r="AE47" s="67"/>
      <c r="AF47" s="67"/>
      <c r="AG47" s="68"/>
      <c r="AH47" s="66">
        <v>0</v>
      </c>
      <c r="AI47" s="67"/>
      <c r="AJ47" s="67"/>
      <c r="AK47" s="67"/>
      <c r="AL47" s="68"/>
      <c r="AM47" s="66">
        <f t="shared" si="3"/>
        <v>0</v>
      </c>
      <c r="AN47" s="67"/>
      <c r="AO47" s="67"/>
      <c r="AP47" s="67"/>
      <c r="AQ47" s="68"/>
      <c r="AR47" s="66" t="s">
        <v>173</v>
      </c>
      <c r="AS47" s="67"/>
      <c r="AT47" s="67"/>
      <c r="AU47" s="67"/>
      <c r="AV47" s="68"/>
      <c r="AW47" s="66">
        <v>0</v>
      </c>
      <c r="AX47" s="67"/>
      <c r="AY47" s="67"/>
      <c r="AZ47" s="67"/>
      <c r="BA47" s="68"/>
      <c r="BB47" s="66">
        <v>0</v>
      </c>
      <c r="BC47" s="67"/>
      <c r="BD47" s="67"/>
      <c r="BE47" s="67"/>
      <c r="BF47" s="68"/>
      <c r="BG47" s="65">
        <f t="shared" si="4"/>
        <v>0</v>
      </c>
      <c r="BH47" s="65"/>
      <c r="BI47" s="65"/>
      <c r="BJ47" s="65"/>
      <c r="BK47" s="65"/>
    </row>
    <row r="48" spans="1:79" s="6" customFormat="1" ht="12.75" customHeight="1" x14ac:dyDescent="0.2">
      <c r="A48" s="88"/>
      <c r="B48" s="89"/>
      <c r="C48" s="89"/>
      <c r="D48" s="90"/>
      <c r="E48" s="110" t="s">
        <v>147</v>
      </c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4"/>
      <c r="X48" s="76">
        <v>3760960</v>
      </c>
      <c r="Y48" s="77"/>
      <c r="Z48" s="77"/>
      <c r="AA48" s="77"/>
      <c r="AB48" s="78"/>
      <c r="AC48" s="76">
        <v>0</v>
      </c>
      <c r="AD48" s="77"/>
      <c r="AE48" s="77"/>
      <c r="AF48" s="77"/>
      <c r="AG48" s="78"/>
      <c r="AH48" s="76">
        <v>0</v>
      </c>
      <c r="AI48" s="77"/>
      <c r="AJ48" s="77"/>
      <c r="AK48" s="77"/>
      <c r="AL48" s="78"/>
      <c r="AM48" s="76">
        <f t="shared" si="3"/>
        <v>3760960</v>
      </c>
      <c r="AN48" s="77"/>
      <c r="AO48" s="77"/>
      <c r="AP48" s="77"/>
      <c r="AQ48" s="78"/>
      <c r="AR48" s="76">
        <v>3760960</v>
      </c>
      <c r="AS48" s="77"/>
      <c r="AT48" s="77"/>
      <c r="AU48" s="77"/>
      <c r="AV48" s="78"/>
      <c r="AW48" s="76">
        <v>0</v>
      </c>
      <c r="AX48" s="77"/>
      <c r="AY48" s="77"/>
      <c r="AZ48" s="77"/>
      <c r="BA48" s="78"/>
      <c r="BB48" s="76">
        <v>0</v>
      </c>
      <c r="BC48" s="77"/>
      <c r="BD48" s="77"/>
      <c r="BE48" s="77"/>
      <c r="BF48" s="78"/>
      <c r="BG48" s="80">
        <f t="shared" si="4"/>
        <v>3760960</v>
      </c>
      <c r="BH48" s="80"/>
      <c r="BI48" s="80"/>
      <c r="BJ48" s="80"/>
      <c r="BK48" s="80"/>
    </row>
    <row r="49" spans="1:79" s="4" customFormat="1" ht="10.5" customHeight="1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</row>
    <row r="50" spans="1:79" hidden="1" x14ac:dyDescent="0.2"/>
    <row r="51" spans="1:79" s="3" customFormat="1" ht="14.25" customHeight="1" x14ac:dyDescent="0.2">
      <c r="A51" s="34" t="s">
        <v>117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9"/>
    </row>
    <row r="52" spans="1:79" ht="14.25" customHeight="1" x14ac:dyDescent="0.2">
      <c r="A52" s="34" t="s">
        <v>228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</row>
    <row r="53" spans="1:79" ht="15" customHeight="1" x14ac:dyDescent="0.2">
      <c r="A53" s="48" t="s">
        <v>215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</row>
    <row r="54" spans="1:79" ht="23.1" customHeight="1" x14ac:dyDescent="0.2">
      <c r="A54" s="81" t="s">
        <v>118</v>
      </c>
      <c r="B54" s="82"/>
      <c r="C54" s="82"/>
      <c r="D54" s="83"/>
      <c r="E54" s="55" t="s">
        <v>19</v>
      </c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41" t="s">
        <v>216</v>
      </c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3"/>
      <c r="AN54" s="41" t="s">
        <v>219</v>
      </c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3"/>
      <c r="BG54" s="41" t="s">
        <v>227</v>
      </c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3"/>
    </row>
    <row r="55" spans="1:79" ht="42" customHeight="1" x14ac:dyDescent="0.2">
      <c r="A55" s="84"/>
      <c r="B55" s="85"/>
      <c r="C55" s="85"/>
      <c r="D55" s="86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41" t="s">
        <v>4</v>
      </c>
      <c r="V55" s="42"/>
      <c r="W55" s="42"/>
      <c r="X55" s="42"/>
      <c r="Y55" s="43"/>
      <c r="Z55" s="41" t="s">
        <v>3</v>
      </c>
      <c r="AA55" s="42"/>
      <c r="AB55" s="42"/>
      <c r="AC55" s="42"/>
      <c r="AD55" s="43"/>
      <c r="AE55" s="44" t="s">
        <v>116</v>
      </c>
      <c r="AF55" s="45"/>
      <c r="AG55" s="45"/>
      <c r="AH55" s="46"/>
      <c r="AI55" s="41" t="s">
        <v>5</v>
      </c>
      <c r="AJ55" s="42"/>
      <c r="AK55" s="42"/>
      <c r="AL55" s="42"/>
      <c r="AM55" s="43"/>
      <c r="AN55" s="41" t="s">
        <v>4</v>
      </c>
      <c r="AO55" s="42"/>
      <c r="AP55" s="42"/>
      <c r="AQ55" s="42"/>
      <c r="AR55" s="43"/>
      <c r="AS55" s="41" t="s">
        <v>3</v>
      </c>
      <c r="AT55" s="42"/>
      <c r="AU55" s="42"/>
      <c r="AV55" s="42"/>
      <c r="AW55" s="43"/>
      <c r="AX55" s="44" t="s">
        <v>116</v>
      </c>
      <c r="AY55" s="45"/>
      <c r="AZ55" s="45"/>
      <c r="BA55" s="46"/>
      <c r="BB55" s="41" t="s">
        <v>96</v>
      </c>
      <c r="BC55" s="42"/>
      <c r="BD55" s="42"/>
      <c r="BE55" s="42"/>
      <c r="BF55" s="43"/>
      <c r="BG55" s="41" t="s">
        <v>4</v>
      </c>
      <c r="BH55" s="42"/>
      <c r="BI55" s="42"/>
      <c r="BJ55" s="42"/>
      <c r="BK55" s="43"/>
      <c r="BL55" s="41" t="s">
        <v>3</v>
      </c>
      <c r="BM55" s="42"/>
      <c r="BN55" s="42"/>
      <c r="BO55" s="42"/>
      <c r="BP55" s="43"/>
      <c r="BQ55" s="44" t="s">
        <v>116</v>
      </c>
      <c r="BR55" s="45"/>
      <c r="BS55" s="45"/>
      <c r="BT55" s="46"/>
      <c r="BU55" s="41" t="s">
        <v>97</v>
      </c>
      <c r="BV55" s="42"/>
      <c r="BW55" s="42"/>
      <c r="BX55" s="42"/>
      <c r="BY55" s="43"/>
    </row>
    <row r="56" spans="1:79" ht="15" customHeight="1" x14ac:dyDescent="0.2">
      <c r="A56" s="41">
        <v>1</v>
      </c>
      <c r="B56" s="42"/>
      <c r="C56" s="42"/>
      <c r="D56" s="43"/>
      <c r="E56" s="41">
        <v>2</v>
      </c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3"/>
      <c r="U56" s="41">
        <v>3</v>
      </c>
      <c r="V56" s="42"/>
      <c r="W56" s="42"/>
      <c r="X56" s="42"/>
      <c r="Y56" s="43"/>
      <c r="Z56" s="41">
        <v>4</v>
      </c>
      <c r="AA56" s="42"/>
      <c r="AB56" s="42"/>
      <c r="AC56" s="42"/>
      <c r="AD56" s="43"/>
      <c r="AE56" s="41">
        <v>5</v>
      </c>
      <c r="AF56" s="42"/>
      <c r="AG56" s="42"/>
      <c r="AH56" s="43"/>
      <c r="AI56" s="41">
        <v>6</v>
      </c>
      <c r="AJ56" s="42"/>
      <c r="AK56" s="42"/>
      <c r="AL56" s="42"/>
      <c r="AM56" s="43"/>
      <c r="AN56" s="41">
        <v>7</v>
      </c>
      <c r="AO56" s="42"/>
      <c r="AP56" s="42"/>
      <c r="AQ56" s="42"/>
      <c r="AR56" s="43"/>
      <c r="AS56" s="41">
        <v>8</v>
      </c>
      <c r="AT56" s="42"/>
      <c r="AU56" s="42"/>
      <c r="AV56" s="42"/>
      <c r="AW56" s="43"/>
      <c r="AX56" s="41">
        <v>9</v>
      </c>
      <c r="AY56" s="42"/>
      <c r="AZ56" s="42"/>
      <c r="BA56" s="43"/>
      <c r="BB56" s="41">
        <v>10</v>
      </c>
      <c r="BC56" s="42"/>
      <c r="BD56" s="42"/>
      <c r="BE56" s="42"/>
      <c r="BF56" s="43"/>
      <c r="BG56" s="41">
        <v>11</v>
      </c>
      <c r="BH56" s="42"/>
      <c r="BI56" s="42"/>
      <c r="BJ56" s="42"/>
      <c r="BK56" s="43"/>
      <c r="BL56" s="41">
        <v>12</v>
      </c>
      <c r="BM56" s="42"/>
      <c r="BN56" s="42"/>
      <c r="BO56" s="42"/>
      <c r="BP56" s="43"/>
      <c r="BQ56" s="41">
        <v>13</v>
      </c>
      <c r="BR56" s="42"/>
      <c r="BS56" s="42"/>
      <c r="BT56" s="43"/>
      <c r="BU56" s="41">
        <v>14</v>
      </c>
      <c r="BV56" s="42"/>
      <c r="BW56" s="42"/>
      <c r="BX56" s="42"/>
      <c r="BY56" s="43"/>
    </row>
    <row r="57" spans="1:79" s="1" customFormat="1" ht="12.75" hidden="1" customHeight="1" x14ac:dyDescent="0.2">
      <c r="A57" s="69" t="s">
        <v>64</v>
      </c>
      <c r="B57" s="70"/>
      <c r="C57" s="70"/>
      <c r="D57" s="71"/>
      <c r="E57" s="69" t="s">
        <v>57</v>
      </c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1"/>
      <c r="U57" s="69" t="s">
        <v>65</v>
      </c>
      <c r="V57" s="70"/>
      <c r="W57" s="70"/>
      <c r="X57" s="70"/>
      <c r="Y57" s="71"/>
      <c r="Z57" s="69" t="s">
        <v>66</v>
      </c>
      <c r="AA57" s="70"/>
      <c r="AB57" s="70"/>
      <c r="AC57" s="70"/>
      <c r="AD57" s="71"/>
      <c r="AE57" s="69" t="s">
        <v>91</v>
      </c>
      <c r="AF57" s="70"/>
      <c r="AG57" s="70"/>
      <c r="AH57" s="71"/>
      <c r="AI57" s="56" t="s">
        <v>170</v>
      </c>
      <c r="AJ57" s="57"/>
      <c r="AK57" s="57"/>
      <c r="AL57" s="57"/>
      <c r="AM57" s="58"/>
      <c r="AN57" s="69" t="s">
        <v>67</v>
      </c>
      <c r="AO57" s="70"/>
      <c r="AP57" s="70"/>
      <c r="AQ57" s="70"/>
      <c r="AR57" s="71"/>
      <c r="AS57" s="69" t="s">
        <v>68</v>
      </c>
      <c r="AT57" s="70"/>
      <c r="AU57" s="70"/>
      <c r="AV57" s="70"/>
      <c r="AW57" s="71"/>
      <c r="AX57" s="69" t="s">
        <v>92</v>
      </c>
      <c r="AY57" s="70"/>
      <c r="AZ57" s="70"/>
      <c r="BA57" s="71"/>
      <c r="BB57" s="56" t="s">
        <v>170</v>
      </c>
      <c r="BC57" s="57"/>
      <c r="BD57" s="57"/>
      <c r="BE57" s="57"/>
      <c r="BF57" s="58"/>
      <c r="BG57" s="69" t="s">
        <v>58</v>
      </c>
      <c r="BH57" s="70"/>
      <c r="BI57" s="70"/>
      <c r="BJ57" s="70"/>
      <c r="BK57" s="71"/>
      <c r="BL57" s="69" t="s">
        <v>59</v>
      </c>
      <c r="BM57" s="70"/>
      <c r="BN57" s="70"/>
      <c r="BO57" s="70"/>
      <c r="BP57" s="71"/>
      <c r="BQ57" s="69" t="s">
        <v>93</v>
      </c>
      <c r="BR57" s="70"/>
      <c r="BS57" s="70"/>
      <c r="BT57" s="71"/>
      <c r="BU57" s="56" t="s">
        <v>170</v>
      </c>
      <c r="BV57" s="57"/>
      <c r="BW57" s="57"/>
      <c r="BX57" s="57"/>
      <c r="BY57" s="58"/>
      <c r="CA57" t="s">
        <v>25</v>
      </c>
    </row>
    <row r="58" spans="1:79" s="25" customFormat="1" ht="12.75" customHeight="1" x14ac:dyDescent="0.2">
      <c r="A58" s="59">
        <v>2111</v>
      </c>
      <c r="B58" s="60"/>
      <c r="C58" s="60"/>
      <c r="D58" s="61"/>
      <c r="E58" s="62" t="s">
        <v>174</v>
      </c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4"/>
      <c r="U58" s="66">
        <v>2113770.16</v>
      </c>
      <c r="V58" s="67"/>
      <c r="W58" s="67"/>
      <c r="X58" s="67"/>
      <c r="Y58" s="68"/>
      <c r="Z58" s="66">
        <v>0</v>
      </c>
      <c r="AA58" s="67"/>
      <c r="AB58" s="67"/>
      <c r="AC58" s="67"/>
      <c r="AD58" s="68"/>
      <c r="AE58" s="66">
        <v>0</v>
      </c>
      <c r="AF58" s="67"/>
      <c r="AG58" s="67"/>
      <c r="AH58" s="68"/>
      <c r="AI58" s="66">
        <f t="shared" ref="AI58:AI70" si="5">IF(ISNUMBER(U58),U58,0)+IF(ISNUMBER(Z58),Z58,0)</f>
        <v>2113770.16</v>
      </c>
      <c r="AJ58" s="67"/>
      <c r="AK58" s="67"/>
      <c r="AL58" s="67"/>
      <c r="AM58" s="68"/>
      <c r="AN58" s="66">
        <v>2711762</v>
      </c>
      <c r="AO58" s="67"/>
      <c r="AP58" s="67"/>
      <c r="AQ58" s="67"/>
      <c r="AR58" s="68"/>
      <c r="AS58" s="66">
        <v>0</v>
      </c>
      <c r="AT58" s="67"/>
      <c r="AU58" s="67"/>
      <c r="AV58" s="67"/>
      <c r="AW58" s="68"/>
      <c r="AX58" s="66">
        <v>0</v>
      </c>
      <c r="AY58" s="67"/>
      <c r="AZ58" s="67"/>
      <c r="BA58" s="68"/>
      <c r="BB58" s="66">
        <f t="shared" ref="BB58:BB70" si="6">IF(ISNUMBER(AN58),AN58,0)+IF(ISNUMBER(AS58),AS58,0)</f>
        <v>2711762</v>
      </c>
      <c r="BC58" s="67"/>
      <c r="BD58" s="67"/>
      <c r="BE58" s="67"/>
      <c r="BF58" s="68"/>
      <c r="BG58" s="66">
        <v>2444306</v>
      </c>
      <c r="BH58" s="67"/>
      <c r="BI58" s="67"/>
      <c r="BJ58" s="67"/>
      <c r="BK58" s="68"/>
      <c r="BL58" s="66">
        <v>0</v>
      </c>
      <c r="BM58" s="67"/>
      <c r="BN58" s="67"/>
      <c r="BO58" s="67"/>
      <c r="BP58" s="68"/>
      <c r="BQ58" s="66">
        <v>0</v>
      </c>
      <c r="BR58" s="67"/>
      <c r="BS58" s="67"/>
      <c r="BT58" s="68"/>
      <c r="BU58" s="66">
        <f t="shared" ref="BU58:BU70" si="7">IF(ISNUMBER(BG58),BG58,0)+IF(ISNUMBER(BL58),BL58,0)</f>
        <v>2444306</v>
      </c>
      <c r="BV58" s="67"/>
      <c r="BW58" s="67"/>
      <c r="BX58" s="67"/>
      <c r="BY58" s="68"/>
      <c r="CA58" s="25" t="s">
        <v>26</v>
      </c>
    </row>
    <row r="59" spans="1:79" s="25" customFormat="1" ht="12.75" customHeight="1" x14ac:dyDescent="0.2">
      <c r="A59" s="59">
        <v>2120</v>
      </c>
      <c r="B59" s="60"/>
      <c r="C59" s="60"/>
      <c r="D59" s="61"/>
      <c r="E59" s="62" t="s">
        <v>175</v>
      </c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4"/>
      <c r="U59" s="66">
        <v>495693.14</v>
      </c>
      <c r="V59" s="67"/>
      <c r="W59" s="67"/>
      <c r="X59" s="67"/>
      <c r="Y59" s="68"/>
      <c r="Z59" s="66">
        <v>0</v>
      </c>
      <c r="AA59" s="67"/>
      <c r="AB59" s="67"/>
      <c r="AC59" s="67"/>
      <c r="AD59" s="68"/>
      <c r="AE59" s="66">
        <v>0</v>
      </c>
      <c r="AF59" s="67"/>
      <c r="AG59" s="67"/>
      <c r="AH59" s="68"/>
      <c r="AI59" s="66">
        <f t="shared" si="5"/>
        <v>495693.14</v>
      </c>
      <c r="AJ59" s="67"/>
      <c r="AK59" s="67"/>
      <c r="AL59" s="67"/>
      <c r="AM59" s="68"/>
      <c r="AN59" s="66">
        <v>611983</v>
      </c>
      <c r="AO59" s="67"/>
      <c r="AP59" s="67"/>
      <c r="AQ59" s="67"/>
      <c r="AR59" s="68"/>
      <c r="AS59" s="66">
        <v>0</v>
      </c>
      <c r="AT59" s="67"/>
      <c r="AU59" s="67"/>
      <c r="AV59" s="67"/>
      <c r="AW59" s="68"/>
      <c r="AX59" s="66">
        <v>0</v>
      </c>
      <c r="AY59" s="67"/>
      <c r="AZ59" s="67"/>
      <c r="BA59" s="68"/>
      <c r="BB59" s="66">
        <f t="shared" si="6"/>
        <v>611983</v>
      </c>
      <c r="BC59" s="67"/>
      <c r="BD59" s="67"/>
      <c r="BE59" s="67"/>
      <c r="BF59" s="68"/>
      <c r="BG59" s="66">
        <v>545668</v>
      </c>
      <c r="BH59" s="67"/>
      <c r="BI59" s="67"/>
      <c r="BJ59" s="67"/>
      <c r="BK59" s="68"/>
      <c r="BL59" s="66">
        <v>0</v>
      </c>
      <c r="BM59" s="67"/>
      <c r="BN59" s="67"/>
      <c r="BO59" s="67"/>
      <c r="BP59" s="68"/>
      <c r="BQ59" s="66">
        <v>0</v>
      </c>
      <c r="BR59" s="67"/>
      <c r="BS59" s="67"/>
      <c r="BT59" s="68"/>
      <c r="BU59" s="66">
        <f t="shared" si="7"/>
        <v>545668</v>
      </c>
      <c r="BV59" s="67"/>
      <c r="BW59" s="67"/>
      <c r="BX59" s="67"/>
      <c r="BY59" s="68"/>
    </row>
    <row r="60" spans="1:79" s="25" customFormat="1" ht="12.75" customHeight="1" x14ac:dyDescent="0.2">
      <c r="A60" s="59">
        <v>2210</v>
      </c>
      <c r="B60" s="60"/>
      <c r="C60" s="60"/>
      <c r="D60" s="61"/>
      <c r="E60" s="62" t="s">
        <v>176</v>
      </c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4"/>
      <c r="U60" s="66">
        <v>394086.75</v>
      </c>
      <c r="V60" s="67"/>
      <c r="W60" s="67"/>
      <c r="X60" s="67"/>
      <c r="Y60" s="68"/>
      <c r="Z60" s="66">
        <v>27022.16</v>
      </c>
      <c r="AA60" s="67"/>
      <c r="AB60" s="67"/>
      <c r="AC60" s="67"/>
      <c r="AD60" s="68"/>
      <c r="AE60" s="66">
        <v>0</v>
      </c>
      <c r="AF60" s="67"/>
      <c r="AG60" s="67"/>
      <c r="AH60" s="68"/>
      <c r="AI60" s="66">
        <f t="shared" si="5"/>
        <v>421108.91</v>
      </c>
      <c r="AJ60" s="67"/>
      <c r="AK60" s="67"/>
      <c r="AL60" s="67"/>
      <c r="AM60" s="68"/>
      <c r="AN60" s="66">
        <v>109100</v>
      </c>
      <c r="AO60" s="67"/>
      <c r="AP60" s="67"/>
      <c r="AQ60" s="67"/>
      <c r="AR60" s="68"/>
      <c r="AS60" s="66">
        <v>0</v>
      </c>
      <c r="AT60" s="67"/>
      <c r="AU60" s="67"/>
      <c r="AV60" s="67"/>
      <c r="AW60" s="68"/>
      <c r="AX60" s="66">
        <v>0</v>
      </c>
      <c r="AY60" s="67"/>
      <c r="AZ60" s="67"/>
      <c r="BA60" s="68"/>
      <c r="BB60" s="66">
        <f t="shared" si="6"/>
        <v>109100</v>
      </c>
      <c r="BC60" s="67"/>
      <c r="BD60" s="67"/>
      <c r="BE60" s="67"/>
      <c r="BF60" s="68"/>
      <c r="BG60" s="66">
        <v>47160</v>
      </c>
      <c r="BH60" s="67"/>
      <c r="BI60" s="67"/>
      <c r="BJ60" s="67"/>
      <c r="BK60" s="68"/>
      <c r="BL60" s="66">
        <v>0</v>
      </c>
      <c r="BM60" s="67"/>
      <c r="BN60" s="67"/>
      <c r="BO60" s="67"/>
      <c r="BP60" s="68"/>
      <c r="BQ60" s="66">
        <v>0</v>
      </c>
      <c r="BR60" s="67"/>
      <c r="BS60" s="67"/>
      <c r="BT60" s="68"/>
      <c r="BU60" s="66">
        <f t="shared" si="7"/>
        <v>47160</v>
      </c>
      <c r="BV60" s="67"/>
      <c r="BW60" s="67"/>
      <c r="BX60" s="67"/>
      <c r="BY60" s="68"/>
    </row>
    <row r="61" spans="1:79" s="25" customFormat="1" ht="12.75" customHeight="1" x14ac:dyDescent="0.2">
      <c r="A61" s="59">
        <v>2220</v>
      </c>
      <c r="B61" s="60"/>
      <c r="C61" s="60"/>
      <c r="D61" s="61"/>
      <c r="E61" s="62" t="s">
        <v>257</v>
      </c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4"/>
      <c r="U61" s="66">
        <v>1976</v>
      </c>
      <c r="V61" s="67"/>
      <c r="W61" s="67"/>
      <c r="X61" s="67"/>
      <c r="Y61" s="68"/>
      <c r="Z61" s="66">
        <v>0</v>
      </c>
      <c r="AA61" s="67"/>
      <c r="AB61" s="67"/>
      <c r="AC61" s="67"/>
      <c r="AD61" s="68"/>
      <c r="AE61" s="66">
        <v>0</v>
      </c>
      <c r="AF61" s="67"/>
      <c r="AG61" s="67"/>
      <c r="AH61" s="68"/>
      <c r="AI61" s="66">
        <f t="shared" si="5"/>
        <v>1976</v>
      </c>
      <c r="AJ61" s="67"/>
      <c r="AK61" s="67"/>
      <c r="AL61" s="67"/>
      <c r="AM61" s="68"/>
      <c r="AN61" s="66">
        <v>8000</v>
      </c>
      <c r="AO61" s="67"/>
      <c r="AP61" s="67"/>
      <c r="AQ61" s="67"/>
      <c r="AR61" s="68"/>
      <c r="AS61" s="66">
        <v>0</v>
      </c>
      <c r="AT61" s="67"/>
      <c r="AU61" s="67"/>
      <c r="AV61" s="67"/>
      <c r="AW61" s="68"/>
      <c r="AX61" s="66">
        <v>0</v>
      </c>
      <c r="AY61" s="67"/>
      <c r="AZ61" s="67"/>
      <c r="BA61" s="68"/>
      <c r="BB61" s="66">
        <f t="shared" si="6"/>
        <v>8000</v>
      </c>
      <c r="BC61" s="67"/>
      <c r="BD61" s="67"/>
      <c r="BE61" s="67"/>
      <c r="BF61" s="68"/>
      <c r="BG61" s="66">
        <v>4000</v>
      </c>
      <c r="BH61" s="67"/>
      <c r="BI61" s="67"/>
      <c r="BJ61" s="67"/>
      <c r="BK61" s="68"/>
      <c r="BL61" s="66">
        <v>0</v>
      </c>
      <c r="BM61" s="67"/>
      <c r="BN61" s="67"/>
      <c r="BO61" s="67"/>
      <c r="BP61" s="68"/>
      <c r="BQ61" s="66">
        <v>0</v>
      </c>
      <c r="BR61" s="67"/>
      <c r="BS61" s="67"/>
      <c r="BT61" s="68"/>
      <c r="BU61" s="66">
        <f t="shared" si="7"/>
        <v>4000</v>
      </c>
      <c r="BV61" s="67"/>
      <c r="BW61" s="67"/>
      <c r="BX61" s="67"/>
      <c r="BY61" s="68"/>
    </row>
    <row r="62" spans="1:79" s="25" customFormat="1" ht="12.75" customHeight="1" x14ac:dyDescent="0.2">
      <c r="A62" s="59">
        <v>2230</v>
      </c>
      <c r="B62" s="60"/>
      <c r="C62" s="60"/>
      <c r="D62" s="61"/>
      <c r="E62" s="62" t="s">
        <v>258</v>
      </c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4"/>
      <c r="U62" s="66">
        <v>64360.450000000004</v>
      </c>
      <c r="V62" s="67"/>
      <c r="W62" s="67"/>
      <c r="X62" s="67"/>
      <c r="Y62" s="68"/>
      <c r="Z62" s="66">
        <v>7891.78</v>
      </c>
      <c r="AA62" s="67"/>
      <c r="AB62" s="67"/>
      <c r="AC62" s="67"/>
      <c r="AD62" s="68"/>
      <c r="AE62" s="66">
        <v>0</v>
      </c>
      <c r="AF62" s="67"/>
      <c r="AG62" s="67"/>
      <c r="AH62" s="68"/>
      <c r="AI62" s="66">
        <f t="shared" si="5"/>
        <v>72252.23000000001</v>
      </c>
      <c r="AJ62" s="67"/>
      <c r="AK62" s="67"/>
      <c r="AL62" s="67"/>
      <c r="AM62" s="68"/>
      <c r="AN62" s="66">
        <v>132800</v>
      </c>
      <c r="AO62" s="67"/>
      <c r="AP62" s="67"/>
      <c r="AQ62" s="67"/>
      <c r="AR62" s="68"/>
      <c r="AS62" s="66">
        <v>114400</v>
      </c>
      <c r="AT62" s="67"/>
      <c r="AU62" s="67"/>
      <c r="AV62" s="67"/>
      <c r="AW62" s="68"/>
      <c r="AX62" s="66">
        <v>0</v>
      </c>
      <c r="AY62" s="67"/>
      <c r="AZ62" s="67"/>
      <c r="BA62" s="68"/>
      <c r="BB62" s="66">
        <f t="shared" si="6"/>
        <v>247200</v>
      </c>
      <c r="BC62" s="67"/>
      <c r="BD62" s="67"/>
      <c r="BE62" s="67"/>
      <c r="BF62" s="68"/>
      <c r="BG62" s="66">
        <v>31200</v>
      </c>
      <c r="BH62" s="67"/>
      <c r="BI62" s="67"/>
      <c r="BJ62" s="67"/>
      <c r="BK62" s="68"/>
      <c r="BL62" s="66">
        <v>0</v>
      </c>
      <c r="BM62" s="67"/>
      <c r="BN62" s="67"/>
      <c r="BO62" s="67"/>
      <c r="BP62" s="68"/>
      <c r="BQ62" s="66">
        <v>0</v>
      </c>
      <c r="BR62" s="67"/>
      <c r="BS62" s="67"/>
      <c r="BT62" s="68"/>
      <c r="BU62" s="66">
        <f t="shared" si="7"/>
        <v>31200</v>
      </c>
      <c r="BV62" s="67"/>
      <c r="BW62" s="67"/>
      <c r="BX62" s="67"/>
      <c r="BY62" s="68"/>
    </row>
    <row r="63" spans="1:79" s="25" customFormat="1" ht="12.75" customHeight="1" x14ac:dyDescent="0.2">
      <c r="A63" s="59">
        <v>2240</v>
      </c>
      <c r="B63" s="60"/>
      <c r="C63" s="60"/>
      <c r="D63" s="61"/>
      <c r="E63" s="62" t="s">
        <v>177</v>
      </c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4"/>
      <c r="U63" s="66">
        <v>1339809.67</v>
      </c>
      <c r="V63" s="67"/>
      <c r="W63" s="67"/>
      <c r="X63" s="67"/>
      <c r="Y63" s="68"/>
      <c r="Z63" s="66">
        <v>0</v>
      </c>
      <c r="AA63" s="67"/>
      <c r="AB63" s="67"/>
      <c r="AC63" s="67"/>
      <c r="AD63" s="68"/>
      <c r="AE63" s="66">
        <v>0</v>
      </c>
      <c r="AF63" s="67"/>
      <c r="AG63" s="67"/>
      <c r="AH63" s="68"/>
      <c r="AI63" s="66">
        <f t="shared" si="5"/>
        <v>1339809.67</v>
      </c>
      <c r="AJ63" s="67"/>
      <c r="AK63" s="67"/>
      <c r="AL63" s="67"/>
      <c r="AM63" s="68"/>
      <c r="AN63" s="66">
        <v>179524</v>
      </c>
      <c r="AO63" s="67"/>
      <c r="AP63" s="67"/>
      <c r="AQ63" s="67"/>
      <c r="AR63" s="68"/>
      <c r="AS63" s="66">
        <v>0</v>
      </c>
      <c r="AT63" s="67"/>
      <c r="AU63" s="67"/>
      <c r="AV63" s="67"/>
      <c r="AW63" s="68"/>
      <c r="AX63" s="66">
        <v>0</v>
      </c>
      <c r="AY63" s="67"/>
      <c r="AZ63" s="67"/>
      <c r="BA63" s="68"/>
      <c r="BB63" s="66">
        <f t="shared" si="6"/>
        <v>179524</v>
      </c>
      <c r="BC63" s="67"/>
      <c r="BD63" s="67"/>
      <c r="BE63" s="67"/>
      <c r="BF63" s="68"/>
      <c r="BG63" s="66">
        <v>149440</v>
      </c>
      <c r="BH63" s="67"/>
      <c r="BI63" s="67"/>
      <c r="BJ63" s="67"/>
      <c r="BK63" s="68"/>
      <c r="BL63" s="66">
        <v>0</v>
      </c>
      <c r="BM63" s="67"/>
      <c r="BN63" s="67"/>
      <c r="BO63" s="67"/>
      <c r="BP63" s="68"/>
      <c r="BQ63" s="66">
        <v>0</v>
      </c>
      <c r="BR63" s="67"/>
      <c r="BS63" s="67"/>
      <c r="BT63" s="68"/>
      <c r="BU63" s="66">
        <f t="shared" si="7"/>
        <v>149440</v>
      </c>
      <c r="BV63" s="67"/>
      <c r="BW63" s="67"/>
      <c r="BX63" s="67"/>
      <c r="BY63" s="68"/>
    </row>
    <row r="64" spans="1:79" s="25" customFormat="1" ht="12.75" customHeight="1" x14ac:dyDescent="0.2">
      <c r="A64" s="59">
        <v>2250</v>
      </c>
      <c r="B64" s="60"/>
      <c r="C64" s="60"/>
      <c r="D64" s="61"/>
      <c r="E64" s="62" t="s">
        <v>178</v>
      </c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4"/>
      <c r="U64" s="66">
        <v>0</v>
      </c>
      <c r="V64" s="67"/>
      <c r="W64" s="67"/>
      <c r="X64" s="67"/>
      <c r="Y64" s="68"/>
      <c r="Z64" s="66">
        <v>0</v>
      </c>
      <c r="AA64" s="67"/>
      <c r="AB64" s="67"/>
      <c r="AC64" s="67"/>
      <c r="AD64" s="68"/>
      <c r="AE64" s="66">
        <v>0</v>
      </c>
      <c r="AF64" s="67"/>
      <c r="AG64" s="67"/>
      <c r="AH64" s="68"/>
      <c r="AI64" s="66">
        <f t="shared" si="5"/>
        <v>0</v>
      </c>
      <c r="AJ64" s="67"/>
      <c r="AK64" s="67"/>
      <c r="AL64" s="67"/>
      <c r="AM64" s="68"/>
      <c r="AN64" s="66">
        <v>3000</v>
      </c>
      <c r="AO64" s="67"/>
      <c r="AP64" s="67"/>
      <c r="AQ64" s="67"/>
      <c r="AR64" s="68"/>
      <c r="AS64" s="66">
        <v>0</v>
      </c>
      <c r="AT64" s="67"/>
      <c r="AU64" s="67"/>
      <c r="AV64" s="67"/>
      <c r="AW64" s="68"/>
      <c r="AX64" s="66">
        <v>0</v>
      </c>
      <c r="AY64" s="67"/>
      <c r="AZ64" s="67"/>
      <c r="BA64" s="68"/>
      <c r="BB64" s="66">
        <f t="shared" si="6"/>
        <v>3000</v>
      </c>
      <c r="BC64" s="67"/>
      <c r="BD64" s="67"/>
      <c r="BE64" s="67"/>
      <c r="BF64" s="68"/>
      <c r="BG64" s="66">
        <v>600</v>
      </c>
      <c r="BH64" s="67"/>
      <c r="BI64" s="67"/>
      <c r="BJ64" s="67"/>
      <c r="BK64" s="68"/>
      <c r="BL64" s="66">
        <v>0</v>
      </c>
      <c r="BM64" s="67"/>
      <c r="BN64" s="67"/>
      <c r="BO64" s="67"/>
      <c r="BP64" s="68"/>
      <c r="BQ64" s="66">
        <v>0</v>
      </c>
      <c r="BR64" s="67"/>
      <c r="BS64" s="67"/>
      <c r="BT64" s="68"/>
      <c r="BU64" s="66">
        <f t="shared" si="7"/>
        <v>600</v>
      </c>
      <c r="BV64" s="67"/>
      <c r="BW64" s="67"/>
      <c r="BX64" s="67"/>
      <c r="BY64" s="68"/>
    </row>
    <row r="65" spans="1:79" s="25" customFormat="1" ht="12.75" customHeight="1" x14ac:dyDescent="0.2">
      <c r="A65" s="59">
        <v>2273</v>
      </c>
      <c r="B65" s="60"/>
      <c r="C65" s="60"/>
      <c r="D65" s="61"/>
      <c r="E65" s="62" t="s">
        <v>179</v>
      </c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4"/>
      <c r="U65" s="66">
        <v>103733.94</v>
      </c>
      <c r="V65" s="67"/>
      <c r="W65" s="67"/>
      <c r="X65" s="67"/>
      <c r="Y65" s="68"/>
      <c r="Z65" s="66">
        <v>0</v>
      </c>
      <c r="AA65" s="67"/>
      <c r="AB65" s="67"/>
      <c r="AC65" s="67"/>
      <c r="AD65" s="68"/>
      <c r="AE65" s="66">
        <v>0</v>
      </c>
      <c r="AF65" s="67"/>
      <c r="AG65" s="67"/>
      <c r="AH65" s="68"/>
      <c r="AI65" s="66">
        <f t="shared" si="5"/>
        <v>103733.94</v>
      </c>
      <c r="AJ65" s="67"/>
      <c r="AK65" s="67"/>
      <c r="AL65" s="67"/>
      <c r="AM65" s="68"/>
      <c r="AN65" s="66">
        <v>273844</v>
      </c>
      <c r="AO65" s="67"/>
      <c r="AP65" s="67"/>
      <c r="AQ65" s="67"/>
      <c r="AR65" s="68"/>
      <c r="AS65" s="66">
        <v>0</v>
      </c>
      <c r="AT65" s="67"/>
      <c r="AU65" s="67"/>
      <c r="AV65" s="67"/>
      <c r="AW65" s="68"/>
      <c r="AX65" s="66">
        <v>0</v>
      </c>
      <c r="AY65" s="67"/>
      <c r="AZ65" s="67"/>
      <c r="BA65" s="68"/>
      <c r="BB65" s="66">
        <f t="shared" si="6"/>
        <v>273844</v>
      </c>
      <c r="BC65" s="67"/>
      <c r="BD65" s="67"/>
      <c r="BE65" s="67"/>
      <c r="BF65" s="68"/>
      <c r="BG65" s="66">
        <v>281736</v>
      </c>
      <c r="BH65" s="67"/>
      <c r="BI65" s="67"/>
      <c r="BJ65" s="67"/>
      <c r="BK65" s="68"/>
      <c r="BL65" s="66">
        <v>0</v>
      </c>
      <c r="BM65" s="67"/>
      <c r="BN65" s="67"/>
      <c r="BO65" s="67"/>
      <c r="BP65" s="68"/>
      <c r="BQ65" s="66">
        <v>0</v>
      </c>
      <c r="BR65" s="67"/>
      <c r="BS65" s="67"/>
      <c r="BT65" s="68"/>
      <c r="BU65" s="66">
        <f t="shared" si="7"/>
        <v>281736</v>
      </c>
      <c r="BV65" s="67"/>
      <c r="BW65" s="67"/>
      <c r="BX65" s="67"/>
      <c r="BY65" s="68"/>
    </row>
    <row r="66" spans="1:79" s="25" customFormat="1" ht="12.75" customHeight="1" x14ac:dyDescent="0.2">
      <c r="A66" s="59">
        <v>2274</v>
      </c>
      <c r="B66" s="60"/>
      <c r="C66" s="60"/>
      <c r="D66" s="61"/>
      <c r="E66" s="62" t="s">
        <v>259</v>
      </c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4"/>
      <c r="U66" s="66">
        <v>1045.23</v>
      </c>
      <c r="V66" s="67"/>
      <c r="W66" s="67"/>
      <c r="X66" s="67"/>
      <c r="Y66" s="68"/>
      <c r="Z66" s="66">
        <v>0</v>
      </c>
      <c r="AA66" s="67"/>
      <c r="AB66" s="67"/>
      <c r="AC66" s="67"/>
      <c r="AD66" s="68"/>
      <c r="AE66" s="66">
        <v>0</v>
      </c>
      <c r="AF66" s="67"/>
      <c r="AG66" s="67"/>
      <c r="AH66" s="68"/>
      <c r="AI66" s="66">
        <f t="shared" si="5"/>
        <v>1045.23</v>
      </c>
      <c r="AJ66" s="67"/>
      <c r="AK66" s="67"/>
      <c r="AL66" s="67"/>
      <c r="AM66" s="68"/>
      <c r="AN66" s="66">
        <v>9517</v>
      </c>
      <c r="AO66" s="67"/>
      <c r="AP66" s="67"/>
      <c r="AQ66" s="67"/>
      <c r="AR66" s="68"/>
      <c r="AS66" s="66">
        <v>0</v>
      </c>
      <c r="AT66" s="67"/>
      <c r="AU66" s="67"/>
      <c r="AV66" s="67"/>
      <c r="AW66" s="68"/>
      <c r="AX66" s="66">
        <v>0</v>
      </c>
      <c r="AY66" s="67"/>
      <c r="AZ66" s="67"/>
      <c r="BA66" s="68"/>
      <c r="BB66" s="66">
        <f t="shared" si="6"/>
        <v>9517</v>
      </c>
      <c r="BC66" s="67"/>
      <c r="BD66" s="67"/>
      <c r="BE66" s="67"/>
      <c r="BF66" s="68"/>
      <c r="BG66" s="66">
        <v>8460</v>
      </c>
      <c r="BH66" s="67"/>
      <c r="BI66" s="67"/>
      <c r="BJ66" s="67"/>
      <c r="BK66" s="68"/>
      <c r="BL66" s="66">
        <v>0</v>
      </c>
      <c r="BM66" s="67"/>
      <c r="BN66" s="67"/>
      <c r="BO66" s="67"/>
      <c r="BP66" s="68"/>
      <c r="BQ66" s="66">
        <v>0</v>
      </c>
      <c r="BR66" s="67"/>
      <c r="BS66" s="67"/>
      <c r="BT66" s="68"/>
      <c r="BU66" s="66">
        <f t="shared" si="7"/>
        <v>8460</v>
      </c>
      <c r="BV66" s="67"/>
      <c r="BW66" s="67"/>
      <c r="BX66" s="67"/>
      <c r="BY66" s="68"/>
    </row>
    <row r="67" spans="1:79" s="25" customFormat="1" ht="25.5" customHeight="1" x14ac:dyDescent="0.2">
      <c r="A67" s="59">
        <v>2275</v>
      </c>
      <c r="B67" s="60"/>
      <c r="C67" s="60"/>
      <c r="D67" s="61"/>
      <c r="E67" s="62" t="s">
        <v>260</v>
      </c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4"/>
      <c r="U67" s="66">
        <v>314048.40000000002</v>
      </c>
      <c r="V67" s="67"/>
      <c r="W67" s="67"/>
      <c r="X67" s="67"/>
      <c r="Y67" s="68"/>
      <c r="Z67" s="66">
        <v>0</v>
      </c>
      <c r="AA67" s="67"/>
      <c r="AB67" s="67"/>
      <c r="AC67" s="67"/>
      <c r="AD67" s="68"/>
      <c r="AE67" s="66">
        <v>0</v>
      </c>
      <c r="AF67" s="67"/>
      <c r="AG67" s="67"/>
      <c r="AH67" s="68"/>
      <c r="AI67" s="66">
        <f t="shared" si="5"/>
        <v>314048.40000000002</v>
      </c>
      <c r="AJ67" s="67"/>
      <c r="AK67" s="67"/>
      <c r="AL67" s="67"/>
      <c r="AM67" s="68"/>
      <c r="AN67" s="66">
        <v>740116</v>
      </c>
      <c r="AO67" s="67"/>
      <c r="AP67" s="67"/>
      <c r="AQ67" s="67"/>
      <c r="AR67" s="68"/>
      <c r="AS67" s="66">
        <v>0</v>
      </c>
      <c r="AT67" s="67"/>
      <c r="AU67" s="67"/>
      <c r="AV67" s="67"/>
      <c r="AW67" s="68"/>
      <c r="AX67" s="66">
        <v>0</v>
      </c>
      <c r="AY67" s="67"/>
      <c r="AZ67" s="67"/>
      <c r="BA67" s="68"/>
      <c r="BB67" s="66">
        <f t="shared" si="6"/>
        <v>740116</v>
      </c>
      <c r="BC67" s="67"/>
      <c r="BD67" s="67"/>
      <c r="BE67" s="67"/>
      <c r="BF67" s="68"/>
      <c r="BG67" s="66">
        <v>500000</v>
      </c>
      <c r="BH67" s="67"/>
      <c r="BI67" s="67"/>
      <c r="BJ67" s="67"/>
      <c r="BK67" s="68"/>
      <c r="BL67" s="66">
        <v>0</v>
      </c>
      <c r="BM67" s="67"/>
      <c r="BN67" s="67"/>
      <c r="BO67" s="67"/>
      <c r="BP67" s="68"/>
      <c r="BQ67" s="66">
        <v>0</v>
      </c>
      <c r="BR67" s="67"/>
      <c r="BS67" s="67"/>
      <c r="BT67" s="68"/>
      <c r="BU67" s="66">
        <f t="shared" si="7"/>
        <v>500000</v>
      </c>
      <c r="BV67" s="67"/>
      <c r="BW67" s="67"/>
      <c r="BX67" s="67"/>
      <c r="BY67" s="68"/>
    </row>
    <row r="68" spans="1:79" s="25" customFormat="1" ht="38.25" customHeight="1" x14ac:dyDescent="0.2">
      <c r="A68" s="59">
        <v>2282</v>
      </c>
      <c r="B68" s="60"/>
      <c r="C68" s="60"/>
      <c r="D68" s="61"/>
      <c r="E68" s="62" t="s">
        <v>180</v>
      </c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4"/>
      <c r="U68" s="66">
        <v>7021</v>
      </c>
      <c r="V68" s="67"/>
      <c r="W68" s="67"/>
      <c r="X68" s="67"/>
      <c r="Y68" s="68"/>
      <c r="Z68" s="66">
        <v>0</v>
      </c>
      <c r="AA68" s="67"/>
      <c r="AB68" s="67"/>
      <c r="AC68" s="67"/>
      <c r="AD68" s="68"/>
      <c r="AE68" s="66">
        <v>0</v>
      </c>
      <c r="AF68" s="67"/>
      <c r="AG68" s="67"/>
      <c r="AH68" s="68"/>
      <c r="AI68" s="66">
        <f t="shared" si="5"/>
        <v>7021</v>
      </c>
      <c r="AJ68" s="67"/>
      <c r="AK68" s="67"/>
      <c r="AL68" s="67"/>
      <c r="AM68" s="68"/>
      <c r="AN68" s="66">
        <v>6260</v>
      </c>
      <c r="AO68" s="67"/>
      <c r="AP68" s="67"/>
      <c r="AQ68" s="67"/>
      <c r="AR68" s="68"/>
      <c r="AS68" s="66">
        <v>0</v>
      </c>
      <c r="AT68" s="67"/>
      <c r="AU68" s="67"/>
      <c r="AV68" s="67"/>
      <c r="AW68" s="68"/>
      <c r="AX68" s="66">
        <v>0</v>
      </c>
      <c r="AY68" s="67"/>
      <c r="AZ68" s="67"/>
      <c r="BA68" s="68"/>
      <c r="BB68" s="66">
        <f t="shared" si="6"/>
        <v>6260</v>
      </c>
      <c r="BC68" s="67"/>
      <c r="BD68" s="67"/>
      <c r="BE68" s="67"/>
      <c r="BF68" s="68"/>
      <c r="BG68" s="66">
        <v>6200</v>
      </c>
      <c r="BH68" s="67"/>
      <c r="BI68" s="67"/>
      <c r="BJ68" s="67"/>
      <c r="BK68" s="68"/>
      <c r="BL68" s="66">
        <v>0</v>
      </c>
      <c r="BM68" s="67"/>
      <c r="BN68" s="67"/>
      <c r="BO68" s="67"/>
      <c r="BP68" s="68"/>
      <c r="BQ68" s="66">
        <v>0</v>
      </c>
      <c r="BR68" s="67"/>
      <c r="BS68" s="67"/>
      <c r="BT68" s="68"/>
      <c r="BU68" s="66">
        <f t="shared" si="7"/>
        <v>6200</v>
      </c>
      <c r="BV68" s="67"/>
      <c r="BW68" s="67"/>
      <c r="BX68" s="67"/>
      <c r="BY68" s="68"/>
    </row>
    <row r="69" spans="1:79" s="25" customFormat="1" ht="25.5" customHeight="1" x14ac:dyDescent="0.2">
      <c r="A69" s="59">
        <v>3110</v>
      </c>
      <c r="B69" s="60"/>
      <c r="C69" s="60"/>
      <c r="D69" s="61"/>
      <c r="E69" s="62" t="s">
        <v>261</v>
      </c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4"/>
      <c r="U69" s="66">
        <v>0</v>
      </c>
      <c r="V69" s="67"/>
      <c r="W69" s="67"/>
      <c r="X69" s="67"/>
      <c r="Y69" s="68"/>
      <c r="Z69" s="66">
        <v>2422000</v>
      </c>
      <c r="AA69" s="67"/>
      <c r="AB69" s="67"/>
      <c r="AC69" s="67"/>
      <c r="AD69" s="68"/>
      <c r="AE69" s="66">
        <v>0</v>
      </c>
      <c r="AF69" s="67"/>
      <c r="AG69" s="67"/>
      <c r="AH69" s="68"/>
      <c r="AI69" s="66">
        <f t="shared" si="5"/>
        <v>2422000</v>
      </c>
      <c r="AJ69" s="67"/>
      <c r="AK69" s="67"/>
      <c r="AL69" s="67"/>
      <c r="AM69" s="68"/>
      <c r="AN69" s="66">
        <v>0</v>
      </c>
      <c r="AO69" s="67"/>
      <c r="AP69" s="67"/>
      <c r="AQ69" s="67"/>
      <c r="AR69" s="68"/>
      <c r="AS69" s="66">
        <v>0</v>
      </c>
      <c r="AT69" s="67"/>
      <c r="AU69" s="67"/>
      <c r="AV69" s="67"/>
      <c r="AW69" s="68"/>
      <c r="AX69" s="66">
        <v>0</v>
      </c>
      <c r="AY69" s="67"/>
      <c r="AZ69" s="67"/>
      <c r="BA69" s="68"/>
      <c r="BB69" s="66">
        <f t="shared" si="6"/>
        <v>0</v>
      </c>
      <c r="BC69" s="67"/>
      <c r="BD69" s="67"/>
      <c r="BE69" s="67"/>
      <c r="BF69" s="68"/>
      <c r="BG69" s="66">
        <v>0</v>
      </c>
      <c r="BH69" s="67"/>
      <c r="BI69" s="67"/>
      <c r="BJ69" s="67"/>
      <c r="BK69" s="68"/>
      <c r="BL69" s="66">
        <v>0</v>
      </c>
      <c r="BM69" s="67"/>
      <c r="BN69" s="67"/>
      <c r="BO69" s="67"/>
      <c r="BP69" s="68"/>
      <c r="BQ69" s="66">
        <v>0</v>
      </c>
      <c r="BR69" s="67"/>
      <c r="BS69" s="67"/>
      <c r="BT69" s="68"/>
      <c r="BU69" s="66">
        <f t="shared" si="7"/>
        <v>0</v>
      </c>
      <c r="BV69" s="67"/>
      <c r="BW69" s="67"/>
      <c r="BX69" s="67"/>
      <c r="BY69" s="68"/>
    </row>
    <row r="70" spans="1:79" s="6" customFormat="1" ht="12.75" customHeight="1" x14ac:dyDescent="0.2">
      <c r="A70" s="88"/>
      <c r="B70" s="89"/>
      <c r="C70" s="89"/>
      <c r="D70" s="90"/>
      <c r="E70" s="110" t="s">
        <v>147</v>
      </c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4"/>
      <c r="U70" s="76">
        <v>4835544.7400000012</v>
      </c>
      <c r="V70" s="77"/>
      <c r="W70" s="77"/>
      <c r="X70" s="77"/>
      <c r="Y70" s="78"/>
      <c r="Z70" s="76">
        <v>2456913.94</v>
      </c>
      <c r="AA70" s="77"/>
      <c r="AB70" s="77"/>
      <c r="AC70" s="77"/>
      <c r="AD70" s="78"/>
      <c r="AE70" s="76">
        <v>0</v>
      </c>
      <c r="AF70" s="77"/>
      <c r="AG70" s="77"/>
      <c r="AH70" s="78"/>
      <c r="AI70" s="76">
        <f t="shared" si="5"/>
        <v>7292458.6800000016</v>
      </c>
      <c r="AJ70" s="77"/>
      <c r="AK70" s="77"/>
      <c r="AL70" s="77"/>
      <c r="AM70" s="78"/>
      <c r="AN70" s="76">
        <v>4785906</v>
      </c>
      <c r="AO70" s="77"/>
      <c r="AP70" s="77"/>
      <c r="AQ70" s="77"/>
      <c r="AR70" s="78"/>
      <c r="AS70" s="76">
        <v>114400</v>
      </c>
      <c r="AT70" s="77"/>
      <c r="AU70" s="77"/>
      <c r="AV70" s="77"/>
      <c r="AW70" s="78"/>
      <c r="AX70" s="76">
        <v>0</v>
      </c>
      <c r="AY70" s="77"/>
      <c r="AZ70" s="77"/>
      <c r="BA70" s="78"/>
      <c r="BB70" s="76">
        <f t="shared" si="6"/>
        <v>4900306</v>
      </c>
      <c r="BC70" s="77"/>
      <c r="BD70" s="77"/>
      <c r="BE70" s="77"/>
      <c r="BF70" s="78"/>
      <c r="BG70" s="76">
        <v>4018770</v>
      </c>
      <c r="BH70" s="77"/>
      <c r="BI70" s="77"/>
      <c r="BJ70" s="77"/>
      <c r="BK70" s="78"/>
      <c r="BL70" s="76">
        <v>0</v>
      </c>
      <c r="BM70" s="77"/>
      <c r="BN70" s="77"/>
      <c r="BO70" s="77"/>
      <c r="BP70" s="78"/>
      <c r="BQ70" s="76">
        <v>0</v>
      </c>
      <c r="BR70" s="77"/>
      <c r="BS70" s="77"/>
      <c r="BT70" s="78"/>
      <c r="BU70" s="76">
        <f t="shared" si="7"/>
        <v>4018770</v>
      </c>
      <c r="BV70" s="77"/>
      <c r="BW70" s="77"/>
      <c r="BX70" s="77"/>
      <c r="BY70" s="78"/>
    </row>
    <row r="72" spans="1:79" ht="14.25" customHeight="1" x14ac:dyDescent="0.2">
      <c r="A72" s="34" t="s">
        <v>229</v>
      </c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</row>
    <row r="73" spans="1:79" ht="15" customHeight="1" x14ac:dyDescent="0.2">
      <c r="A73" s="75" t="s">
        <v>215</v>
      </c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  <c r="BF73" s="75"/>
      <c r="BG73" s="75"/>
      <c r="BH73" s="75"/>
      <c r="BI73" s="75"/>
      <c r="BJ73" s="75"/>
      <c r="BK73" s="75"/>
      <c r="BL73" s="75"/>
      <c r="BM73" s="75"/>
      <c r="BN73" s="75"/>
      <c r="BO73" s="75"/>
      <c r="BP73" s="75"/>
      <c r="BQ73" s="75"/>
      <c r="BR73" s="75"/>
      <c r="BS73" s="75"/>
      <c r="BT73" s="75"/>
      <c r="BU73" s="75"/>
      <c r="BV73" s="75"/>
      <c r="BW73" s="75"/>
      <c r="BX73" s="75"/>
      <c r="BY73" s="75"/>
    </row>
    <row r="74" spans="1:79" ht="23.1" customHeight="1" x14ac:dyDescent="0.2">
      <c r="A74" s="81" t="s">
        <v>119</v>
      </c>
      <c r="B74" s="82"/>
      <c r="C74" s="82"/>
      <c r="D74" s="82"/>
      <c r="E74" s="83"/>
      <c r="F74" s="55" t="s">
        <v>19</v>
      </c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41" t="s">
        <v>216</v>
      </c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3"/>
      <c r="AN74" s="41" t="s">
        <v>219</v>
      </c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3"/>
      <c r="BG74" s="41" t="s">
        <v>227</v>
      </c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3"/>
    </row>
    <row r="75" spans="1:79" ht="39.75" customHeight="1" x14ac:dyDescent="0.2">
      <c r="A75" s="84"/>
      <c r="B75" s="85"/>
      <c r="C75" s="85"/>
      <c r="D75" s="85"/>
      <c r="E75" s="86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41" t="s">
        <v>4</v>
      </c>
      <c r="V75" s="42"/>
      <c r="W75" s="42"/>
      <c r="X75" s="42"/>
      <c r="Y75" s="43"/>
      <c r="Z75" s="41" t="s">
        <v>3</v>
      </c>
      <c r="AA75" s="42"/>
      <c r="AB75" s="42"/>
      <c r="AC75" s="42"/>
      <c r="AD75" s="43"/>
      <c r="AE75" s="44" t="s">
        <v>116</v>
      </c>
      <c r="AF75" s="45"/>
      <c r="AG75" s="45"/>
      <c r="AH75" s="46"/>
      <c r="AI75" s="41" t="s">
        <v>5</v>
      </c>
      <c r="AJ75" s="42"/>
      <c r="AK75" s="42"/>
      <c r="AL75" s="42"/>
      <c r="AM75" s="43"/>
      <c r="AN75" s="41" t="s">
        <v>4</v>
      </c>
      <c r="AO75" s="42"/>
      <c r="AP75" s="42"/>
      <c r="AQ75" s="42"/>
      <c r="AR75" s="43"/>
      <c r="AS75" s="41" t="s">
        <v>3</v>
      </c>
      <c r="AT75" s="42"/>
      <c r="AU75" s="42"/>
      <c r="AV75" s="42"/>
      <c r="AW75" s="43"/>
      <c r="AX75" s="44" t="s">
        <v>116</v>
      </c>
      <c r="AY75" s="45"/>
      <c r="AZ75" s="45"/>
      <c r="BA75" s="46"/>
      <c r="BB75" s="41" t="s">
        <v>96</v>
      </c>
      <c r="BC75" s="42"/>
      <c r="BD75" s="42"/>
      <c r="BE75" s="42"/>
      <c r="BF75" s="43"/>
      <c r="BG75" s="41" t="s">
        <v>4</v>
      </c>
      <c r="BH75" s="42"/>
      <c r="BI75" s="42"/>
      <c r="BJ75" s="42"/>
      <c r="BK75" s="43"/>
      <c r="BL75" s="41" t="s">
        <v>3</v>
      </c>
      <c r="BM75" s="42"/>
      <c r="BN75" s="42"/>
      <c r="BO75" s="42"/>
      <c r="BP75" s="43"/>
      <c r="BQ75" s="44" t="s">
        <v>116</v>
      </c>
      <c r="BR75" s="45"/>
      <c r="BS75" s="45"/>
      <c r="BT75" s="46"/>
      <c r="BU75" s="55" t="s">
        <v>97</v>
      </c>
      <c r="BV75" s="55"/>
      <c r="BW75" s="55"/>
      <c r="BX75" s="55"/>
      <c r="BY75" s="55"/>
    </row>
    <row r="76" spans="1:79" ht="15" customHeight="1" x14ac:dyDescent="0.2">
      <c r="A76" s="41">
        <v>1</v>
      </c>
      <c r="B76" s="42"/>
      <c r="C76" s="42"/>
      <c r="D76" s="42"/>
      <c r="E76" s="43"/>
      <c r="F76" s="41">
        <v>2</v>
      </c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3"/>
      <c r="U76" s="41">
        <v>3</v>
      </c>
      <c r="V76" s="42"/>
      <c r="W76" s="42"/>
      <c r="X76" s="42"/>
      <c r="Y76" s="43"/>
      <c r="Z76" s="41">
        <v>4</v>
      </c>
      <c r="AA76" s="42"/>
      <c r="AB76" s="42"/>
      <c r="AC76" s="42"/>
      <c r="AD76" s="43"/>
      <c r="AE76" s="41">
        <v>5</v>
      </c>
      <c r="AF76" s="42"/>
      <c r="AG76" s="42"/>
      <c r="AH76" s="43"/>
      <c r="AI76" s="41">
        <v>6</v>
      </c>
      <c r="AJ76" s="42"/>
      <c r="AK76" s="42"/>
      <c r="AL76" s="42"/>
      <c r="AM76" s="43"/>
      <c r="AN76" s="41">
        <v>7</v>
      </c>
      <c r="AO76" s="42"/>
      <c r="AP76" s="42"/>
      <c r="AQ76" s="42"/>
      <c r="AR76" s="43"/>
      <c r="AS76" s="41">
        <v>8</v>
      </c>
      <c r="AT76" s="42"/>
      <c r="AU76" s="42"/>
      <c r="AV76" s="42"/>
      <c r="AW76" s="43"/>
      <c r="AX76" s="41">
        <v>9</v>
      </c>
      <c r="AY76" s="42"/>
      <c r="AZ76" s="42"/>
      <c r="BA76" s="43"/>
      <c r="BB76" s="41">
        <v>10</v>
      </c>
      <c r="BC76" s="42"/>
      <c r="BD76" s="42"/>
      <c r="BE76" s="42"/>
      <c r="BF76" s="43"/>
      <c r="BG76" s="41">
        <v>11</v>
      </c>
      <c r="BH76" s="42"/>
      <c r="BI76" s="42"/>
      <c r="BJ76" s="42"/>
      <c r="BK76" s="43"/>
      <c r="BL76" s="41">
        <v>12</v>
      </c>
      <c r="BM76" s="42"/>
      <c r="BN76" s="42"/>
      <c r="BO76" s="42"/>
      <c r="BP76" s="43"/>
      <c r="BQ76" s="41">
        <v>13</v>
      </c>
      <c r="BR76" s="42"/>
      <c r="BS76" s="42"/>
      <c r="BT76" s="43"/>
      <c r="BU76" s="55">
        <v>14</v>
      </c>
      <c r="BV76" s="55"/>
      <c r="BW76" s="55"/>
      <c r="BX76" s="55"/>
      <c r="BY76" s="55"/>
    </row>
    <row r="77" spans="1:79" s="1" customFormat="1" ht="13.5" hidden="1" customHeight="1" x14ac:dyDescent="0.2">
      <c r="A77" s="69" t="s">
        <v>64</v>
      </c>
      <c r="B77" s="70"/>
      <c r="C77" s="70"/>
      <c r="D77" s="70"/>
      <c r="E77" s="71"/>
      <c r="F77" s="69" t="s">
        <v>57</v>
      </c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1"/>
      <c r="U77" s="69" t="s">
        <v>65</v>
      </c>
      <c r="V77" s="70"/>
      <c r="W77" s="70"/>
      <c r="X77" s="70"/>
      <c r="Y77" s="71"/>
      <c r="Z77" s="69" t="s">
        <v>66</v>
      </c>
      <c r="AA77" s="70"/>
      <c r="AB77" s="70"/>
      <c r="AC77" s="70"/>
      <c r="AD77" s="71"/>
      <c r="AE77" s="69" t="s">
        <v>91</v>
      </c>
      <c r="AF77" s="70"/>
      <c r="AG77" s="70"/>
      <c r="AH77" s="71"/>
      <c r="AI77" s="56" t="s">
        <v>170</v>
      </c>
      <c r="AJ77" s="57"/>
      <c r="AK77" s="57"/>
      <c r="AL77" s="57"/>
      <c r="AM77" s="58"/>
      <c r="AN77" s="69" t="s">
        <v>67</v>
      </c>
      <c r="AO77" s="70"/>
      <c r="AP77" s="70"/>
      <c r="AQ77" s="70"/>
      <c r="AR77" s="71"/>
      <c r="AS77" s="69" t="s">
        <v>68</v>
      </c>
      <c r="AT77" s="70"/>
      <c r="AU77" s="70"/>
      <c r="AV77" s="70"/>
      <c r="AW77" s="71"/>
      <c r="AX77" s="69" t="s">
        <v>92</v>
      </c>
      <c r="AY77" s="70"/>
      <c r="AZ77" s="70"/>
      <c r="BA77" s="71"/>
      <c r="BB77" s="56" t="s">
        <v>170</v>
      </c>
      <c r="BC77" s="57"/>
      <c r="BD77" s="57"/>
      <c r="BE77" s="57"/>
      <c r="BF77" s="58"/>
      <c r="BG77" s="69" t="s">
        <v>58</v>
      </c>
      <c r="BH77" s="70"/>
      <c r="BI77" s="70"/>
      <c r="BJ77" s="70"/>
      <c r="BK77" s="71"/>
      <c r="BL77" s="69" t="s">
        <v>59</v>
      </c>
      <c r="BM77" s="70"/>
      <c r="BN77" s="70"/>
      <c r="BO77" s="70"/>
      <c r="BP77" s="71"/>
      <c r="BQ77" s="69" t="s">
        <v>93</v>
      </c>
      <c r="BR77" s="70"/>
      <c r="BS77" s="70"/>
      <c r="BT77" s="71"/>
      <c r="BU77" s="87" t="s">
        <v>170</v>
      </c>
      <c r="BV77" s="87"/>
      <c r="BW77" s="87"/>
      <c r="BX77" s="87"/>
      <c r="BY77" s="87"/>
      <c r="CA77" t="s">
        <v>27</v>
      </c>
    </row>
    <row r="78" spans="1:79" s="6" customFormat="1" ht="12.75" customHeight="1" x14ac:dyDescent="0.2">
      <c r="A78" s="88"/>
      <c r="B78" s="89"/>
      <c r="C78" s="89"/>
      <c r="D78" s="89"/>
      <c r="E78" s="90"/>
      <c r="F78" s="88" t="s">
        <v>147</v>
      </c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90"/>
      <c r="U78" s="76"/>
      <c r="V78" s="77"/>
      <c r="W78" s="77"/>
      <c r="X78" s="77"/>
      <c r="Y78" s="78"/>
      <c r="Z78" s="76"/>
      <c r="AA78" s="77"/>
      <c r="AB78" s="77"/>
      <c r="AC78" s="77"/>
      <c r="AD78" s="78"/>
      <c r="AE78" s="76"/>
      <c r="AF78" s="77"/>
      <c r="AG78" s="77"/>
      <c r="AH78" s="78"/>
      <c r="AI78" s="76">
        <f>IF(ISNUMBER(U78),U78,0)+IF(ISNUMBER(Z78),Z78,0)</f>
        <v>0</v>
      </c>
      <c r="AJ78" s="77"/>
      <c r="AK78" s="77"/>
      <c r="AL78" s="77"/>
      <c r="AM78" s="78"/>
      <c r="AN78" s="76"/>
      <c r="AO78" s="77"/>
      <c r="AP78" s="77"/>
      <c r="AQ78" s="77"/>
      <c r="AR78" s="78"/>
      <c r="AS78" s="76"/>
      <c r="AT78" s="77"/>
      <c r="AU78" s="77"/>
      <c r="AV78" s="77"/>
      <c r="AW78" s="78"/>
      <c r="AX78" s="76"/>
      <c r="AY78" s="77"/>
      <c r="AZ78" s="77"/>
      <c r="BA78" s="78"/>
      <c r="BB78" s="76">
        <f>IF(ISNUMBER(AN78),AN78,0)+IF(ISNUMBER(AS78),AS78,0)</f>
        <v>0</v>
      </c>
      <c r="BC78" s="77"/>
      <c r="BD78" s="77"/>
      <c r="BE78" s="77"/>
      <c r="BF78" s="78"/>
      <c r="BG78" s="76"/>
      <c r="BH78" s="77"/>
      <c r="BI78" s="77"/>
      <c r="BJ78" s="77"/>
      <c r="BK78" s="78"/>
      <c r="BL78" s="76"/>
      <c r="BM78" s="77"/>
      <c r="BN78" s="77"/>
      <c r="BO78" s="77"/>
      <c r="BP78" s="78"/>
      <c r="BQ78" s="76"/>
      <c r="BR78" s="77"/>
      <c r="BS78" s="77"/>
      <c r="BT78" s="78"/>
      <c r="BU78" s="76">
        <f>IF(ISNUMBER(BG78),BG78,0)+IF(ISNUMBER(BL78),BL78,0)</f>
        <v>0</v>
      </c>
      <c r="BV78" s="77"/>
      <c r="BW78" s="77"/>
      <c r="BX78" s="77"/>
      <c r="BY78" s="78"/>
      <c r="CA78" s="6" t="s">
        <v>28</v>
      </c>
    </row>
    <row r="80" spans="1:79" ht="14.25" customHeight="1" x14ac:dyDescent="0.2">
      <c r="A80" s="34" t="s">
        <v>243</v>
      </c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</row>
    <row r="81" spans="1:79" ht="15" customHeight="1" x14ac:dyDescent="0.2">
      <c r="A81" s="75" t="s">
        <v>215</v>
      </c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</row>
    <row r="82" spans="1:79" ht="23.1" customHeight="1" x14ac:dyDescent="0.2">
      <c r="A82" s="81" t="s">
        <v>118</v>
      </c>
      <c r="B82" s="82"/>
      <c r="C82" s="82"/>
      <c r="D82" s="83"/>
      <c r="E82" s="49" t="s">
        <v>19</v>
      </c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1"/>
      <c r="X82" s="41" t="s">
        <v>237</v>
      </c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3"/>
      <c r="AR82" s="55" t="s">
        <v>242</v>
      </c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</row>
    <row r="83" spans="1:79" ht="42.75" customHeight="1" x14ac:dyDescent="0.2">
      <c r="A83" s="84"/>
      <c r="B83" s="85"/>
      <c r="C83" s="85"/>
      <c r="D83" s="86"/>
      <c r="E83" s="52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4"/>
      <c r="X83" s="49" t="s">
        <v>4</v>
      </c>
      <c r="Y83" s="50"/>
      <c r="Z83" s="50"/>
      <c r="AA83" s="50"/>
      <c r="AB83" s="51"/>
      <c r="AC83" s="49" t="s">
        <v>3</v>
      </c>
      <c r="AD83" s="50"/>
      <c r="AE83" s="50"/>
      <c r="AF83" s="50"/>
      <c r="AG83" s="51"/>
      <c r="AH83" s="44" t="s">
        <v>116</v>
      </c>
      <c r="AI83" s="45"/>
      <c r="AJ83" s="45"/>
      <c r="AK83" s="45"/>
      <c r="AL83" s="46"/>
      <c r="AM83" s="41" t="s">
        <v>5</v>
      </c>
      <c r="AN83" s="42"/>
      <c r="AO83" s="42"/>
      <c r="AP83" s="42"/>
      <c r="AQ83" s="43"/>
      <c r="AR83" s="41" t="s">
        <v>4</v>
      </c>
      <c r="AS83" s="42"/>
      <c r="AT83" s="42"/>
      <c r="AU83" s="42"/>
      <c r="AV83" s="43"/>
      <c r="AW83" s="41" t="s">
        <v>3</v>
      </c>
      <c r="AX83" s="42"/>
      <c r="AY83" s="42"/>
      <c r="AZ83" s="42"/>
      <c r="BA83" s="43"/>
      <c r="BB83" s="44" t="s">
        <v>116</v>
      </c>
      <c r="BC83" s="45"/>
      <c r="BD83" s="45"/>
      <c r="BE83" s="45"/>
      <c r="BF83" s="46"/>
      <c r="BG83" s="41" t="s">
        <v>96</v>
      </c>
      <c r="BH83" s="42"/>
      <c r="BI83" s="42"/>
      <c r="BJ83" s="42"/>
      <c r="BK83" s="43"/>
    </row>
    <row r="84" spans="1:79" ht="12.75" customHeight="1" x14ac:dyDescent="0.2">
      <c r="A84" s="41">
        <v>1</v>
      </c>
      <c r="B84" s="42"/>
      <c r="C84" s="42"/>
      <c r="D84" s="43"/>
      <c r="E84" s="41">
        <v>2</v>
      </c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3"/>
      <c r="X84" s="41">
        <v>3</v>
      </c>
      <c r="Y84" s="42"/>
      <c r="Z84" s="42"/>
      <c r="AA84" s="42"/>
      <c r="AB84" s="43"/>
      <c r="AC84" s="41">
        <v>4</v>
      </c>
      <c r="AD84" s="42"/>
      <c r="AE84" s="42"/>
      <c r="AF84" s="42"/>
      <c r="AG84" s="43"/>
      <c r="AH84" s="41">
        <v>5</v>
      </c>
      <c r="AI84" s="42"/>
      <c r="AJ84" s="42"/>
      <c r="AK84" s="42"/>
      <c r="AL84" s="43"/>
      <c r="AM84" s="41">
        <v>6</v>
      </c>
      <c r="AN84" s="42"/>
      <c r="AO84" s="42"/>
      <c r="AP84" s="42"/>
      <c r="AQ84" s="43"/>
      <c r="AR84" s="41">
        <v>7</v>
      </c>
      <c r="AS84" s="42"/>
      <c r="AT84" s="42"/>
      <c r="AU84" s="42"/>
      <c r="AV84" s="43"/>
      <c r="AW84" s="41">
        <v>8</v>
      </c>
      <c r="AX84" s="42"/>
      <c r="AY84" s="42"/>
      <c r="AZ84" s="42"/>
      <c r="BA84" s="43"/>
      <c r="BB84" s="41">
        <v>9</v>
      </c>
      <c r="BC84" s="42"/>
      <c r="BD84" s="42"/>
      <c r="BE84" s="42"/>
      <c r="BF84" s="43"/>
      <c r="BG84" s="41">
        <v>10</v>
      </c>
      <c r="BH84" s="42"/>
      <c r="BI84" s="42"/>
      <c r="BJ84" s="42"/>
      <c r="BK84" s="43"/>
    </row>
    <row r="85" spans="1:79" s="1" customFormat="1" ht="12.75" hidden="1" customHeight="1" x14ac:dyDescent="0.2">
      <c r="A85" s="69" t="s">
        <v>64</v>
      </c>
      <c r="B85" s="70"/>
      <c r="C85" s="70"/>
      <c r="D85" s="71"/>
      <c r="E85" s="69" t="s">
        <v>57</v>
      </c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1"/>
      <c r="X85" s="128" t="s">
        <v>60</v>
      </c>
      <c r="Y85" s="129"/>
      <c r="Z85" s="129"/>
      <c r="AA85" s="129"/>
      <c r="AB85" s="130"/>
      <c r="AC85" s="128" t="s">
        <v>61</v>
      </c>
      <c r="AD85" s="129"/>
      <c r="AE85" s="129"/>
      <c r="AF85" s="129"/>
      <c r="AG85" s="130"/>
      <c r="AH85" s="69" t="s">
        <v>94</v>
      </c>
      <c r="AI85" s="70"/>
      <c r="AJ85" s="70"/>
      <c r="AK85" s="70"/>
      <c r="AL85" s="71"/>
      <c r="AM85" s="56" t="s">
        <v>171</v>
      </c>
      <c r="AN85" s="57"/>
      <c r="AO85" s="57"/>
      <c r="AP85" s="57"/>
      <c r="AQ85" s="58"/>
      <c r="AR85" s="69" t="s">
        <v>62</v>
      </c>
      <c r="AS85" s="70"/>
      <c r="AT85" s="70"/>
      <c r="AU85" s="70"/>
      <c r="AV85" s="71"/>
      <c r="AW85" s="69" t="s">
        <v>63</v>
      </c>
      <c r="AX85" s="70"/>
      <c r="AY85" s="70"/>
      <c r="AZ85" s="70"/>
      <c r="BA85" s="71"/>
      <c r="BB85" s="69" t="s">
        <v>95</v>
      </c>
      <c r="BC85" s="70"/>
      <c r="BD85" s="70"/>
      <c r="BE85" s="70"/>
      <c r="BF85" s="71"/>
      <c r="BG85" s="56" t="s">
        <v>171</v>
      </c>
      <c r="BH85" s="57"/>
      <c r="BI85" s="57"/>
      <c r="BJ85" s="57"/>
      <c r="BK85" s="58"/>
      <c r="CA85" t="s">
        <v>29</v>
      </c>
    </row>
    <row r="86" spans="1:79" s="25" customFormat="1" ht="12.75" customHeight="1" x14ac:dyDescent="0.2">
      <c r="A86" s="59">
        <v>2111</v>
      </c>
      <c r="B86" s="60"/>
      <c r="C86" s="60"/>
      <c r="D86" s="61"/>
      <c r="E86" s="62" t="s">
        <v>174</v>
      </c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4"/>
      <c r="X86" s="66">
        <v>2698549</v>
      </c>
      <c r="Y86" s="67"/>
      <c r="Z86" s="67"/>
      <c r="AA86" s="67"/>
      <c r="AB86" s="68"/>
      <c r="AC86" s="66">
        <v>0</v>
      </c>
      <c r="AD86" s="67"/>
      <c r="AE86" s="67"/>
      <c r="AF86" s="67"/>
      <c r="AG86" s="68"/>
      <c r="AH86" s="66">
        <v>0</v>
      </c>
      <c r="AI86" s="67"/>
      <c r="AJ86" s="67"/>
      <c r="AK86" s="67"/>
      <c r="AL86" s="68"/>
      <c r="AM86" s="66">
        <f t="shared" ref="AM86:AM98" si="8">IF(ISNUMBER(X86),X86,0)+IF(ISNUMBER(AC86),AC86,0)</f>
        <v>2698549</v>
      </c>
      <c r="AN86" s="67"/>
      <c r="AO86" s="67"/>
      <c r="AP86" s="67"/>
      <c r="AQ86" s="68"/>
      <c r="AR86" s="66">
        <v>2698549</v>
      </c>
      <c r="AS86" s="67"/>
      <c r="AT86" s="67"/>
      <c r="AU86" s="67"/>
      <c r="AV86" s="68"/>
      <c r="AW86" s="66">
        <v>0</v>
      </c>
      <c r="AX86" s="67"/>
      <c r="AY86" s="67"/>
      <c r="AZ86" s="67"/>
      <c r="BA86" s="68"/>
      <c r="BB86" s="66">
        <v>0</v>
      </c>
      <c r="BC86" s="67"/>
      <c r="BD86" s="67"/>
      <c r="BE86" s="67"/>
      <c r="BF86" s="68"/>
      <c r="BG86" s="65">
        <f t="shared" ref="BG86:BG98" si="9">IF(ISNUMBER(AR86),AR86,0)+IF(ISNUMBER(AW86),AW86,0)</f>
        <v>2698549</v>
      </c>
      <c r="BH86" s="65"/>
      <c r="BI86" s="65"/>
      <c r="BJ86" s="65"/>
      <c r="BK86" s="65"/>
      <c r="CA86" s="25" t="s">
        <v>30</v>
      </c>
    </row>
    <row r="87" spans="1:79" s="25" customFormat="1" ht="12.75" customHeight="1" x14ac:dyDescent="0.2">
      <c r="A87" s="59">
        <v>2120</v>
      </c>
      <c r="B87" s="60"/>
      <c r="C87" s="60"/>
      <c r="D87" s="61"/>
      <c r="E87" s="62" t="s">
        <v>175</v>
      </c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4"/>
      <c r="X87" s="66">
        <v>593681</v>
      </c>
      <c r="Y87" s="67"/>
      <c r="Z87" s="67"/>
      <c r="AA87" s="67"/>
      <c r="AB87" s="68"/>
      <c r="AC87" s="66">
        <v>0</v>
      </c>
      <c r="AD87" s="67"/>
      <c r="AE87" s="67"/>
      <c r="AF87" s="67"/>
      <c r="AG87" s="68"/>
      <c r="AH87" s="66">
        <v>0</v>
      </c>
      <c r="AI87" s="67"/>
      <c r="AJ87" s="67"/>
      <c r="AK87" s="67"/>
      <c r="AL87" s="68"/>
      <c r="AM87" s="66">
        <f t="shared" si="8"/>
        <v>593681</v>
      </c>
      <c r="AN87" s="67"/>
      <c r="AO87" s="67"/>
      <c r="AP87" s="67"/>
      <c r="AQ87" s="68"/>
      <c r="AR87" s="66">
        <v>593681</v>
      </c>
      <c r="AS87" s="67"/>
      <c r="AT87" s="67"/>
      <c r="AU87" s="67"/>
      <c r="AV87" s="68"/>
      <c r="AW87" s="66">
        <v>0</v>
      </c>
      <c r="AX87" s="67"/>
      <c r="AY87" s="67"/>
      <c r="AZ87" s="67"/>
      <c r="BA87" s="68"/>
      <c r="BB87" s="66">
        <v>0</v>
      </c>
      <c r="BC87" s="67"/>
      <c r="BD87" s="67"/>
      <c r="BE87" s="67"/>
      <c r="BF87" s="68"/>
      <c r="BG87" s="65">
        <f t="shared" si="9"/>
        <v>593681</v>
      </c>
      <c r="BH87" s="65"/>
      <c r="BI87" s="65"/>
      <c r="BJ87" s="65"/>
      <c r="BK87" s="65"/>
    </row>
    <row r="88" spans="1:79" s="25" customFormat="1" ht="12.75" customHeight="1" x14ac:dyDescent="0.2">
      <c r="A88" s="59">
        <v>2210</v>
      </c>
      <c r="B88" s="60"/>
      <c r="C88" s="60"/>
      <c r="D88" s="61"/>
      <c r="E88" s="62" t="s">
        <v>176</v>
      </c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4"/>
      <c r="X88" s="66">
        <v>20000</v>
      </c>
      <c r="Y88" s="67"/>
      <c r="Z88" s="67"/>
      <c r="AA88" s="67"/>
      <c r="AB88" s="68"/>
      <c r="AC88" s="66">
        <v>0</v>
      </c>
      <c r="AD88" s="67"/>
      <c r="AE88" s="67"/>
      <c r="AF88" s="67"/>
      <c r="AG88" s="68"/>
      <c r="AH88" s="66">
        <v>0</v>
      </c>
      <c r="AI88" s="67"/>
      <c r="AJ88" s="67"/>
      <c r="AK88" s="67"/>
      <c r="AL88" s="68"/>
      <c r="AM88" s="66">
        <f t="shared" si="8"/>
        <v>20000</v>
      </c>
      <c r="AN88" s="67"/>
      <c r="AO88" s="67"/>
      <c r="AP88" s="67"/>
      <c r="AQ88" s="68"/>
      <c r="AR88" s="66">
        <v>20000</v>
      </c>
      <c r="AS88" s="67"/>
      <c r="AT88" s="67"/>
      <c r="AU88" s="67"/>
      <c r="AV88" s="68"/>
      <c r="AW88" s="66">
        <v>0</v>
      </c>
      <c r="AX88" s="67"/>
      <c r="AY88" s="67"/>
      <c r="AZ88" s="67"/>
      <c r="BA88" s="68"/>
      <c r="BB88" s="66">
        <v>0</v>
      </c>
      <c r="BC88" s="67"/>
      <c r="BD88" s="67"/>
      <c r="BE88" s="67"/>
      <c r="BF88" s="68"/>
      <c r="BG88" s="65">
        <f t="shared" si="9"/>
        <v>20000</v>
      </c>
      <c r="BH88" s="65"/>
      <c r="BI88" s="65"/>
      <c r="BJ88" s="65"/>
      <c r="BK88" s="65"/>
    </row>
    <row r="89" spans="1:79" s="25" customFormat="1" ht="12.75" customHeight="1" x14ac:dyDescent="0.2">
      <c r="A89" s="59">
        <v>2220</v>
      </c>
      <c r="B89" s="60"/>
      <c r="C89" s="60"/>
      <c r="D89" s="61"/>
      <c r="E89" s="62" t="s">
        <v>257</v>
      </c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4"/>
      <c r="X89" s="66">
        <v>0</v>
      </c>
      <c r="Y89" s="67"/>
      <c r="Z89" s="67"/>
      <c r="AA89" s="67"/>
      <c r="AB89" s="68"/>
      <c r="AC89" s="66">
        <v>0</v>
      </c>
      <c r="AD89" s="67"/>
      <c r="AE89" s="67"/>
      <c r="AF89" s="67"/>
      <c r="AG89" s="68"/>
      <c r="AH89" s="66">
        <v>0</v>
      </c>
      <c r="AI89" s="67"/>
      <c r="AJ89" s="67"/>
      <c r="AK89" s="67"/>
      <c r="AL89" s="68"/>
      <c r="AM89" s="66">
        <f t="shared" si="8"/>
        <v>0</v>
      </c>
      <c r="AN89" s="67"/>
      <c r="AO89" s="67"/>
      <c r="AP89" s="67"/>
      <c r="AQ89" s="68"/>
      <c r="AR89" s="66">
        <v>0</v>
      </c>
      <c r="AS89" s="67"/>
      <c r="AT89" s="67"/>
      <c r="AU89" s="67"/>
      <c r="AV89" s="68"/>
      <c r="AW89" s="66">
        <v>0</v>
      </c>
      <c r="AX89" s="67"/>
      <c r="AY89" s="67"/>
      <c r="AZ89" s="67"/>
      <c r="BA89" s="68"/>
      <c r="BB89" s="66">
        <v>0</v>
      </c>
      <c r="BC89" s="67"/>
      <c r="BD89" s="67"/>
      <c r="BE89" s="67"/>
      <c r="BF89" s="68"/>
      <c r="BG89" s="65">
        <f t="shared" si="9"/>
        <v>0</v>
      </c>
      <c r="BH89" s="65"/>
      <c r="BI89" s="65"/>
      <c r="BJ89" s="65"/>
      <c r="BK89" s="65"/>
    </row>
    <row r="90" spans="1:79" s="25" customFormat="1" ht="12.75" customHeight="1" x14ac:dyDescent="0.2">
      <c r="A90" s="59">
        <v>2230</v>
      </c>
      <c r="B90" s="60"/>
      <c r="C90" s="60"/>
      <c r="D90" s="61"/>
      <c r="E90" s="62" t="s">
        <v>258</v>
      </c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4"/>
      <c r="X90" s="66">
        <v>0</v>
      </c>
      <c r="Y90" s="67"/>
      <c r="Z90" s="67"/>
      <c r="AA90" s="67"/>
      <c r="AB90" s="68"/>
      <c r="AC90" s="66">
        <v>0</v>
      </c>
      <c r="AD90" s="67"/>
      <c r="AE90" s="67"/>
      <c r="AF90" s="67"/>
      <c r="AG90" s="68"/>
      <c r="AH90" s="66">
        <v>0</v>
      </c>
      <c r="AI90" s="67"/>
      <c r="AJ90" s="67"/>
      <c r="AK90" s="67"/>
      <c r="AL90" s="68"/>
      <c r="AM90" s="66">
        <f t="shared" si="8"/>
        <v>0</v>
      </c>
      <c r="AN90" s="67"/>
      <c r="AO90" s="67"/>
      <c r="AP90" s="67"/>
      <c r="AQ90" s="68"/>
      <c r="AR90" s="66">
        <v>0</v>
      </c>
      <c r="AS90" s="67"/>
      <c r="AT90" s="67"/>
      <c r="AU90" s="67"/>
      <c r="AV90" s="68"/>
      <c r="AW90" s="66">
        <v>0</v>
      </c>
      <c r="AX90" s="67"/>
      <c r="AY90" s="67"/>
      <c r="AZ90" s="67"/>
      <c r="BA90" s="68"/>
      <c r="BB90" s="66">
        <v>0</v>
      </c>
      <c r="BC90" s="67"/>
      <c r="BD90" s="67"/>
      <c r="BE90" s="67"/>
      <c r="BF90" s="68"/>
      <c r="BG90" s="65">
        <f t="shared" si="9"/>
        <v>0</v>
      </c>
      <c r="BH90" s="65"/>
      <c r="BI90" s="65"/>
      <c r="BJ90" s="65"/>
      <c r="BK90" s="65"/>
    </row>
    <row r="91" spans="1:79" s="25" customFormat="1" ht="12.75" customHeight="1" x14ac:dyDescent="0.2">
      <c r="A91" s="59">
        <v>2240</v>
      </c>
      <c r="B91" s="60"/>
      <c r="C91" s="60"/>
      <c r="D91" s="61"/>
      <c r="E91" s="62" t="s">
        <v>177</v>
      </c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4"/>
      <c r="X91" s="66">
        <v>182600</v>
      </c>
      <c r="Y91" s="67"/>
      <c r="Z91" s="67"/>
      <c r="AA91" s="67"/>
      <c r="AB91" s="68"/>
      <c r="AC91" s="66">
        <v>0</v>
      </c>
      <c r="AD91" s="67"/>
      <c r="AE91" s="67"/>
      <c r="AF91" s="67"/>
      <c r="AG91" s="68"/>
      <c r="AH91" s="66">
        <v>0</v>
      </c>
      <c r="AI91" s="67"/>
      <c r="AJ91" s="67"/>
      <c r="AK91" s="67"/>
      <c r="AL91" s="68"/>
      <c r="AM91" s="66">
        <f t="shared" si="8"/>
        <v>182600</v>
      </c>
      <c r="AN91" s="67"/>
      <c r="AO91" s="67"/>
      <c r="AP91" s="67"/>
      <c r="AQ91" s="68"/>
      <c r="AR91" s="66">
        <v>182600</v>
      </c>
      <c r="AS91" s="67"/>
      <c r="AT91" s="67"/>
      <c r="AU91" s="67"/>
      <c r="AV91" s="68"/>
      <c r="AW91" s="66">
        <v>0</v>
      </c>
      <c r="AX91" s="67"/>
      <c r="AY91" s="67"/>
      <c r="AZ91" s="67"/>
      <c r="BA91" s="68"/>
      <c r="BB91" s="66">
        <v>0</v>
      </c>
      <c r="BC91" s="67"/>
      <c r="BD91" s="67"/>
      <c r="BE91" s="67"/>
      <c r="BF91" s="68"/>
      <c r="BG91" s="65">
        <f t="shared" si="9"/>
        <v>182600</v>
      </c>
      <c r="BH91" s="65"/>
      <c r="BI91" s="65"/>
      <c r="BJ91" s="65"/>
      <c r="BK91" s="65"/>
    </row>
    <row r="92" spans="1:79" s="25" customFormat="1" ht="12.75" customHeight="1" x14ac:dyDescent="0.2">
      <c r="A92" s="59">
        <v>2250</v>
      </c>
      <c r="B92" s="60"/>
      <c r="C92" s="60"/>
      <c r="D92" s="61"/>
      <c r="E92" s="62" t="s">
        <v>178</v>
      </c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4"/>
      <c r="X92" s="66">
        <v>0</v>
      </c>
      <c r="Y92" s="67"/>
      <c r="Z92" s="67"/>
      <c r="AA92" s="67"/>
      <c r="AB92" s="68"/>
      <c r="AC92" s="66">
        <v>0</v>
      </c>
      <c r="AD92" s="67"/>
      <c r="AE92" s="67"/>
      <c r="AF92" s="67"/>
      <c r="AG92" s="68"/>
      <c r="AH92" s="66">
        <v>0</v>
      </c>
      <c r="AI92" s="67"/>
      <c r="AJ92" s="67"/>
      <c r="AK92" s="67"/>
      <c r="AL92" s="68"/>
      <c r="AM92" s="66">
        <f t="shared" si="8"/>
        <v>0</v>
      </c>
      <c r="AN92" s="67"/>
      <c r="AO92" s="67"/>
      <c r="AP92" s="67"/>
      <c r="AQ92" s="68"/>
      <c r="AR92" s="66">
        <v>0</v>
      </c>
      <c r="AS92" s="67"/>
      <c r="AT92" s="67"/>
      <c r="AU92" s="67"/>
      <c r="AV92" s="68"/>
      <c r="AW92" s="66">
        <v>0</v>
      </c>
      <c r="AX92" s="67"/>
      <c r="AY92" s="67"/>
      <c r="AZ92" s="67"/>
      <c r="BA92" s="68"/>
      <c r="BB92" s="66">
        <v>0</v>
      </c>
      <c r="BC92" s="67"/>
      <c r="BD92" s="67"/>
      <c r="BE92" s="67"/>
      <c r="BF92" s="68"/>
      <c r="BG92" s="65">
        <f t="shared" si="9"/>
        <v>0</v>
      </c>
      <c r="BH92" s="65"/>
      <c r="BI92" s="65"/>
      <c r="BJ92" s="65"/>
      <c r="BK92" s="65"/>
    </row>
    <row r="93" spans="1:79" s="25" customFormat="1" ht="12.75" customHeight="1" x14ac:dyDescent="0.2">
      <c r="A93" s="59">
        <v>2273</v>
      </c>
      <c r="B93" s="60"/>
      <c r="C93" s="60"/>
      <c r="D93" s="61"/>
      <c r="E93" s="62" t="s">
        <v>179</v>
      </c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4"/>
      <c r="X93" s="66">
        <v>257400</v>
      </c>
      <c r="Y93" s="67"/>
      <c r="Z93" s="67"/>
      <c r="AA93" s="67"/>
      <c r="AB93" s="68"/>
      <c r="AC93" s="66">
        <v>0</v>
      </c>
      <c r="AD93" s="67"/>
      <c r="AE93" s="67"/>
      <c r="AF93" s="67"/>
      <c r="AG93" s="68"/>
      <c r="AH93" s="66">
        <v>0</v>
      </c>
      <c r="AI93" s="67"/>
      <c r="AJ93" s="67"/>
      <c r="AK93" s="67"/>
      <c r="AL93" s="68"/>
      <c r="AM93" s="66">
        <f t="shared" si="8"/>
        <v>257400</v>
      </c>
      <c r="AN93" s="67"/>
      <c r="AO93" s="67"/>
      <c r="AP93" s="67"/>
      <c r="AQ93" s="68"/>
      <c r="AR93" s="66">
        <v>257400</v>
      </c>
      <c r="AS93" s="67"/>
      <c r="AT93" s="67"/>
      <c r="AU93" s="67"/>
      <c r="AV93" s="68"/>
      <c r="AW93" s="66">
        <v>0</v>
      </c>
      <c r="AX93" s="67"/>
      <c r="AY93" s="67"/>
      <c r="AZ93" s="67"/>
      <c r="BA93" s="68"/>
      <c r="BB93" s="66">
        <v>0</v>
      </c>
      <c r="BC93" s="67"/>
      <c r="BD93" s="67"/>
      <c r="BE93" s="67"/>
      <c r="BF93" s="68"/>
      <c r="BG93" s="65">
        <f t="shared" si="9"/>
        <v>257400</v>
      </c>
      <c r="BH93" s="65"/>
      <c r="BI93" s="65"/>
      <c r="BJ93" s="65"/>
      <c r="BK93" s="65"/>
    </row>
    <row r="94" spans="1:79" s="25" customFormat="1" ht="12.75" customHeight="1" x14ac:dyDescent="0.2">
      <c r="A94" s="59">
        <v>2274</v>
      </c>
      <c r="B94" s="60"/>
      <c r="C94" s="60"/>
      <c r="D94" s="61"/>
      <c r="E94" s="62" t="s">
        <v>259</v>
      </c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4"/>
      <c r="X94" s="66">
        <v>8460</v>
      </c>
      <c r="Y94" s="67"/>
      <c r="Z94" s="67"/>
      <c r="AA94" s="67"/>
      <c r="AB94" s="68"/>
      <c r="AC94" s="66">
        <v>0</v>
      </c>
      <c r="AD94" s="67"/>
      <c r="AE94" s="67"/>
      <c r="AF94" s="67"/>
      <c r="AG94" s="68"/>
      <c r="AH94" s="66">
        <v>0</v>
      </c>
      <c r="AI94" s="67"/>
      <c r="AJ94" s="67"/>
      <c r="AK94" s="67"/>
      <c r="AL94" s="68"/>
      <c r="AM94" s="66">
        <f t="shared" si="8"/>
        <v>8460</v>
      </c>
      <c r="AN94" s="67"/>
      <c r="AO94" s="67"/>
      <c r="AP94" s="67"/>
      <c r="AQ94" s="68"/>
      <c r="AR94" s="66">
        <v>8460</v>
      </c>
      <c r="AS94" s="67"/>
      <c r="AT94" s="67"/>
      <c r="AU94" s="67"/>
      <c r="AV94" s="68"/>
      <c r="AW94" s="66">
        <v>0</v>
      </c>
      <c r="AX94" s="67"/>
      <c r="AY94" s="67"/>
      <c r="AZ94" s="67"/>
      <c r="BA94" s="68"/>
      <c r="BB94" s="66">
        <v>0</v>
      </c>
      <c r="BC94" s="67"/>
      <c r="BD94" s="67"/>
      <c r="BE94" s="67"/>
      <c r="BF94" s="68"/>
      <c r="BG94" s="65">
        <f t="shared" si="9"/>
        <v>8460</v>
      </c>
      <c r="BH94" s="65"/>
      <c r="BI94" s="65"/>
      <c r="BJ94" s="65"/>
      <c r="BK94" s="65"/>
    </row>
    <row r="95" spans="1:79" s="25" customFormat="1" ht="12.75" customHeight="1" x14ac:dyDescent="0.2">
      <c r="A95" s="59">
        <v>2275</v>
      </c>
      <c r="B95" s="60"/>
      <c r="C95" s="60"/>
      <c r="D95" s="61"/>
      <c r="E95" s="62" t="s">
        <v>260</v>
      </c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4"/>
      <c r="X95" s="66">
        <v>0</v>
      </c>
      <c r="Y95" s="67"/>
      <c r="Z95" s="67"/>
      <c r="AA95" s="67"/>
      <c r="AB95" s="68"/>
      <c r="AC95" s="66">
        <v>0</v>
      </c>
      <c r="AD95" s="67"/>
      <c r="AE95" s="67"/>
      <c r="AF95" s="67"/>
      <c r="AG95" s="68"/>
      <c r="AH95" s="66">
        <v>0</v>
      </c>
      <c r="AI95" s="67"/>
      <c r="AJ95" s="67"/>
      <c r="AK95" s="67"/>
      <c r="AL95" s="68"/>
      <c r="AM95" s="66">
        <f t="shared" si="8"/>
        <v>0</v>
      </c>
      <c r="AN95" s="67"/>
      <c r="AO95" s="67"/>
      <c r="AP95" s="67"/>
      <c r="AQ95" s="68"/>
      <c r="AR95" s="66">
        <v>0</v>
      </c>
      <c r="AS95" s="67"/>
      <c r="AT95" s="67"/>
      <c r="AU95" s="67"/>
      <c r="AV95" s="68"/>
      <c r="AW95" s="66">
        <v>0</v>
      </c>
      <c r="AX95" s="67"/>
      <c r="AY95" s="67"/>
      <c r="AZ95" s="67"/>
      <c r="BA95" s="68"/>
      <c r="BB95" s="66">
        <v>0</v>
      </c>
      <c r="BC95" s="67"/>
      <c r="BD95" s="67"/>
      <c r="BE95" s="67"/>
      <c r="BF95" s="68"/>
      <c r="BG95" s="65">
        <f t="shared" si="9"/>
        <v>0</v>
      </c>
      <c r="BH95" s="65"/>
      <c r="BI95" s="65"/>
      <c r="BJ95" s="65"/>
      <c r="BK95" s="65"/>
    </row>
    <row r="96" spans="1:79" s="25" customFormat="1" ht="25.5" customHeight="1" x14ac:dyDescent="0.2">
      <c r="A96" s="59">
        <v>2282</v>
      </c>
      <c r="B96" s="60"/>
      <c r="C96" s="60"/>
      <c r="D96" s="61"/>
      <c r="E96" s="62" t="s">
        <v>180</v>
      </c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4"/>
      <c r="X96" s="66">
        <v>0</v>
      </c>
      <c r="Y96" s="67"/>
      <c r="Z96" s="67"/>
      <c r="AA96" s="67"/>
      <c r="AB96" s="68"/>
      <c r="AC96" s="66">
        <v>0</v>
      </c>
      <c r="AD96" s="67"/>
      <c r="AE96" s="67"/>
      <c r="AF96" s="67"/>
      <c r="AG96" s="68"/>
      <c r="AH96" s="66">
        <v>0</v>
      </c>
      <c r="AI96" s="67"/>
      <c r="AJ96" s="67"/>
      <c r="AK96" s="67"/>
      <c r="AL96" s="68"/>
      <c r="AM96" s="66">
        <f t="shared" si="8"/>
        <v>0</v>
      </c>
      <c r="AN96" s="67"/>
      <c r="AO96" s="67"/>
      <c r="AP96" s="67"/>
      <c r="AQ96" s="68"/>
      <c r="AR96" s="66">
        <v>0</v>
      </c>
      <c r="AS96" s="67"/>
      <c r="AT96" s="67"/>
      <c r="AU96" s="67"/>
      <c r="AV96" s="68"/>
      <c r="AW96" s="66">
        <v>0</v>
      </c>
      <c r="AX96" s="67"/>
      <c r="AY96" s="67"/>
      <c r="AZ96" s="67"/>
      <c r="BA96" s="68"/>
      <c r="BB96" s="66">
        <v>0</v>
      </c>
      <c r="BC96" s="67"/>
      <c r="BD96" s="67"/>
      <c r="BE96" s="67"/>
      <c r="BF96" s="68"/>
      <c r="BG96" s="65">
        <f t="shared" si="9"/>
        <v>0</v>
      </c>
      <c r="BH96" s="65"/>
      <c r="BI96" s="65"/>
      <c r="BJ96" s="65"/>
      <c r="BK96" s="65"/>
    </row>
    <row r="97" spans="1:79" s="25" customFormat="1" ht="25.5" customHeight="1" x14ac:dyDescent="0.2">
      <c r="A97" s="59">
        <v>3110</v>
      </c>
      <c r="B97" s="60"/>
      <c r="C97" s="60"/>
      <c r="D97" s="61"/>
      <c r="E97" s="62" t="s">
        <v>261</v>
      </c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4"/>
      <c r="X97" s="66">
        <v>0</v>
      </c>
      <c r="Y97" s="67"/>
      <c r="Z97" s="67"/>
      <c r="AA97" s="67"/>
      <c r="AB97" s="68"/>
      <c r="AC97" s="66">
        <v>0</v>
      </c>
      <c r="AD97" s="67"/>
      <c r="AE97" s="67"/>
      <c r="AF97" s="67"/>
      <c r="AG97" s="68"/>
      <c r="AH97" s="66">
        <v>0</v>
      </c>
      <c r="AI97" s="67"/>
      <c r="AJ97" s="67"/>
      <c r="AK97" s="67"/>
      <c r="AL97" s="68"/>
      <c r="AM97" s="66">
        <f t="shared" si="8"/>
        <v>0</v>
      </c>
      <c r="AN97" s="67"/>
      <c r="AO97" s="67"/>
      <c r="AP97" s="67"/>
      <c r="AQ97" s="68"/>
      <c r="AR97" s="66">
        <v>0</v>
      </c>
      <c r="AS97" s="67"/>
      <c r="AT97" s="67"/>
      <c r="AU97" s="67"/>
      <c r="AV97" s="68"/>
      <c r="AW97" s="66">
        <v>0</v>
      </c>
      <c r="AX97" s="67"/>
      <c r="AY97" s="67"/>
      <c r="AZ97" s="67"/>
      <c r="BA97" s="68"/>
      <c r="BB97" s="66">
        <v>0</v>
      </c>
      <c r="BC97" s="67"/>
      <c r="BD97" s="67"/>
      <c r="BE97" s="67"/>
      <c r="BF97" s="68"/>
      <c r="BG97" s="65">
        <f t="shared" si="9"/>
        <v>0</v>
      </c>
      <c r="BH97" s="65"/>
      <c r="BI97" s="65"/>
      <c r="BJ97" s="65"/>
      <c r="BK97" s="65"/>
    </row>
    <row r="98" spans="1:79" s="6" customFormat="1" ht="12.75" customHeight="1" x14ac:dyDescent="0.2">
      <c r="A98" s="88"/>
      <c r="B98" s="89"/>
      <c r="C98" s="89"/>
      <c r="D98" s="90"/>
      <c r="E98" s="110" t="s">
        <v>147</v>
      </c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4"/>
      <c r="X98" s="76">
        <v>3760690</v>
      </c>
      <c r="Y98" s="77"/>
      <c r="Z98" s="77"/>
      <c r="AA98" s="77"/>
      <c r="AB98" s="78"/>
      <c r="AC98" s="76">
        <v>0</v>
      </c>
      <c r="AD98" s="77"/>
      <c r="AE98" s="77"/>
      <c r="AF98" s="77"/>
      <c r="AG98" s="78"/>
      <c r="AH98" s="76">
        <v>0</v>
      </c>
      <c r="AI98" s="77"/>
      <c r="AJ98" s="77"/>
      <c r="AK98" s="77"/>
      <c r="AL98" s="78"/>
      <c r="AM98" s="76">
        <f t="shared" si="8"/>
        <v>3760690</v>
      </c>
      <c r="AN98" s="77"/>
      <c r="AO98" s="77"/>
      <c r="AP98" s="77"/>
      <c r="AQ98" s="78"/>
      <c r="AR98" s="76">
        <v>3760690</v>
      </c>
      <c r="AS98" s="77"/>
      <c r="AT98" s="77"/>
      <c r="AU98" s="77"/>
      <c r="AV98" s="78"/>
      <c r="AW98" s="76">
        <v>0</v>
      </c>
      <c r="AX98" s="77"/>
      <c r="AY98" s="77"/>
      <c r="AZ98" s="77"/>
      <c r="BA98" s="78"/>
      <c r="BB98" s="76">
        <v>0</v>
      </c>
      <c r="BC98" s="77"/>
      <c r="BD98" s="77"/>
      <c r="BE98" s="77"/>
      <c r="BF98" s="78"/>
      <c r="BG98" s="80">
        <f t="shared" si="9"/>
        <v>3760690</v>
      </c>
      <c r="BH98" s="80"/>
      <c r="BI98" s="80"/>
      <c r="BJ98" s="80"/>
      <c r="BK98" s="80"/>
    </row>
    <row r="100" spans="1:79" ht="14.25" customHeight="1" x14ac:dyDescent="0.2">
      <c r="A100" s="34" t="s">
        <v>244</v>
      </c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</row>
    <row r="101" spans="1:79" ht="15" customHeight="1" x14ac:dyDescent="0.2">
      <c r="A101" s="75" t="s">
        <v>215</v>
      </c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75"/>
      <c r="AT101" s="75"/>
      <c r="AU101" s="75"/>
      <c r="AV101" s="75"/>
      <c r="AW101" s="75"/>
      <c r="AX101" s="75"/>
      <c r="AY101" s="75"/>
      <c r="AZ101" s="75"/>
      <c r="BA101" s="75"/>
      <c r="BB101" s="75"/>
      <c r="BC101" s="75"/>
      <c r="BD101" s="75"/>
      <c r="BE101" s="75"/>
      <c r="BF101" s="75"/>
      <c r="BG101" s="75"/>
      <c r="BH101" s="75"/>
      <c r="BI101" s="75"/>
      <c r="BJ101" s="75"/>
      <c r="BK101" s="75"/>
    </row>
    <row r="102" spans="1:79" ht="23.1" customHeight="1" x14ac:dyDescent="0.2">
      <c r="A102" s="81" t="s">
        <v>119</v>
      </c>
      <c r="B102" s="82"/>
      <c r="C102" s="82"/>
      <c r="D102" s="82"/>
      <c r="E102" s="83"/>
      <c r="F102" s="49" t="s">
        <v>19</v>
      </c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1"/>
      <c r="X102" s="55" t="s">
        <v>237</v>
      </c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  <c r="AR102" s="41" t="s">
        <v>242</v>
      </c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3"/>
    </row>
    <row r="103" spans="1:79" ht="43.5" customHeight="1" x14ac:dyDescent="0.2">
      <c r="A103" s="84"/>
      <c r="B103" s="85"/>
      <c r="C103" s="85"/>
      <c r="D103" s="85"/>
      <c r="E103" s="86"/>
      <c r="F103" s="52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4"/>
      <c r="X103" s="41" t="s">
        <v>4</v>
      </c>
      <c r="Y103" s="42"/>
      <c r="Z103" s="42"/>
      <c r="AA103" s="42"/>
      <c r="AB103" s="43"/>
      <c r="AC103" s="41" t="s">
        <v>3</v>
      </c>
      <c r="AD103" s="42"/>
      <c r="AE103" s="42"/>
      <c r="AF103" s="42"/>
      <c r="AG103" s="43"/>
      <c r="AH103" s="44" t="s">
        <v>116</v>
      </c>
      <c r="AI103" s="45"/>
      <c r="AJ103" s="45"/>
      <c r="AK103" s="45"/>
      <c r="AL103" s="46"/>
      <c r="AM103" s="41" t="s">
        <v>5</v>
      </c>
      <c r="AN103" s="42"/>
      <c r="AO103" s="42"/>
      <c r="AP103" s="42"/>
      <c r="AQ103" s="43"/>
      <c r="AR103" s="41" t="s">
        <v>4</v>
      </c>
      <c r="AS103" s="42"/>
      <c r="AT103" s="42"/>
      <c r="AU103" s="42"/>
      <c r="AV103" s="43"/>
      <c r="AW103" s="41" t="s">
        <v>3</v>
      </c>
      <c r="AX103" s="42"/>
      <c r="AY103" s="42"/>
      <c r="AZ103" s="42"/>
      <c r="BA103" s="43"/>
      <c r="BB103" s="91" t="s">
        <v>116</v>
      </c>
      <c r="BC103" s="91"/>
      <c r="BD103" s="91"/>
      <c r="BE103" s="91"/>
      <c r="BF103" s="91"/>
      <c r="BG103" s="41" t="s">
        <v>96</v>
      </c>
      <c r="BH103" s="42"/>
      <c r="BI103" s="42"/>
      <c r="BJ103" s="42"/>
      <c r="BK103" s="43"/>
    </row>
    <row r="104" spans="1:79" ht="15" customHeight="1" x14ac:dyDescent="0.2">
      <c r="A104" s="41">
        <v>1</v>
      </c>
      <c r="B104" s="42"/>
      <c r="C104" s="42"/>
      <c r="D104" s="42"/>
      <c r="E104" s="43"/>
      <c r="F104" s="41">
        <v>2</v>
      </c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3"/>
      <c r="X104" s="41">
        <v>3</v>
      </c>
      <c r="Y104" s="42"/>
      <c r="Z104" s="42"/>
      <c r="AA104" s="42"/>
      <c r="AB104" s="43"/>
      <c r="AC104" s="41">
        <v>4</v>
      </c>
      <c r="AD104" s="42"/>
      <c r="AE104" s="42"/>
      <c r="AF104" s="42"/>
      <c r="AG104" s="43"/>
      <c r="AH104" s="41">
        <v>5</v>
      </c>
      <c r="AI104" s="42"/>
      <c r="AJ104" s="42"/>
      <c r="AK104" s="42"/>
      <c r="AL104" s="43"/>
      <c r="AM104" s="41">
        <v>6</v>
      </c>
      <c r="AN104" s="42"/>
      <c r="AO104" s="42"/>
      <c r="AP104" s="42"/>
      <c r="AQ104" s="43"/>
      <c r="AR104" s="41">
        <v>7</v>
      </c>
      <c r="AS104" s="42"/>
      <c r="AT104" s="42"/>
      <c r="AU104" s="42"/>
      <c r="AV104" s="43"/>
      <c r="AW104" s="41">
        <v>8</v>
      </c>
      <c r="AX104" s="42"/>
      <c r="AY104" s="42"/>
      <c r="AZ104" s="42"/>
      <c r="BA104" s="43"/>
      <c r="BB104" s="41">
        <v>9</v>
      </c>
      <c r="BC104" s="42"/>
      <c r="BD104" s="42"/>
      <c r="BE104" s="42"/>
      <c r="BF104" s="43"/>
      <c r="BG104" s="41">
        <v>10</v>
      </c>
      <c r="BH104" s="42"/>
      <c r="BI104" s="42"/>
      <c r="BJ104" s="42"/>
      <c r="BK104" s="43"/>
    </row>
    <row r="105" spans="1:79" s="1" customFormat="1" ht="15" hidden="1" customHeight="1" x14ac:dyDescent="0.2">
      <c r="A105" s="69" t="s">
        <v>64</v>
      </c>
      <c r="B105" s="70"/>
      <c r="C105" s="70"/>
      <c r="D105" s="70"/>
      <c r="E105" s="71"/>
      <c r="F105" s="69" t="s">
        <v>57</v>
      </c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1"/>
      <c r="X105" s="69" t="s">
        <v>60</v>
      </c>
      <c r="Y105" s="70"/>
      <c r="Z105" s="70"/>
      <c r="AA105" s="70"/>
      <c r="AB105" s="71"/>
      <c r="AC105" s="69" t="s">
        <v>61</v>
      </c>
      <c r="AD105" s="70"/>
      <c r="AE105" s="70"/>
      <c r="AF105" s="70"/>
      <c r="AG105" s="71"/>
      <c r="AH105" s="69" t="s">
        <v>94</v>
      </c>
      <c r="AI105" s="70"/>
      <c r="AJ105" s="70"/>
      <c r="AK105" s="70"/>
      <c r="AL105" s="71"/>
      <c r="AM105" s="56" t="s">
        <v>171</v>
      </c>
      <c r="AN105" s="57"/>
      <c r="AO105" s="57"/>
      <c r="AP105" s="57"/>
      <c r="AQ105" s="58"/>
      <c r="AR105" s="69" t="s">
        <v>62</v>
      </c>
      <c r="AS105" s="70"/>
      <c r="AT105" s="70"/>
      <c r="AU105" s="70"/>
      <c r="AV105" s="71"/>
      <c r="AW105" s="69" t="s">
        <v>63</v>
      </c>
      <c r="AX105" s="70"/>
      <c r="AY105" s="70"/>
      <c r="AZ105" s="70"/>
      <c r="BA105" s="71"/>
      <c r="BB105" s="69" t="s">
        <v>95</v>
      </c>
      <c r="BC105" s="70"/>
      <c r="BD105" s="70"/>
      <c r="BE105" s="70"/>
      <c r="BF105" s="71"/>
      <c r="BG105" s="56" t="s">
        <v>171</v>
      </c>
      <c r="BH105" s="57"/>
      <c r="BI105" s="57"/>
      <c r="BJ105" s="57"/>
      <c r="BK105" s="58"/>
      <c r="CA105" t="s">
        <v>31</v>
      </c>
    </row>
    <row r="106" spans="1:79" s="6" customFormat="1" ht="12.75" customHeight="1" x14ac:dyDescent="0.2">
      <c r="A106" s="88"/>
      <c r="B106" s="89"/>
      <c r="C106" s="89"/>
      <c r="D106" s="89"/>
      <c r="E106" s="90"/>
      <c r="F106" s="88" t="s">
        <v>147</v>
      </c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90"/>
      <c r="X106" s="92"/>
      <c r="Y106" s="93"/>
      <c r="Z106" s="93"/>
      <c r="AA106" s="93"/>
      <c r="AB106" s="94"/>
      <c r="AC106" s="92"/>
      <c r="AD106" s="93"/>
      <c r="AE106" s="93"/>
      <c r="AF106" s="93"/>
      <c r="AG106" s="94"/>
      <c r="AH106" s="80"/>
      <c r="AI106" s="80"/>
      <c r="AJ106" s="80"/>
      <c r="AK106" s="80"/>
      <c r="AL106" s="80"/>
      <c r="AM106" s="80">
        <f>IF(ISNUMBER(X106),X106,0)+IF(ISNUMBER(AC106),AC106,0)</f>
        <v>0</v>
      </c>
      <c r="AN106" s="80"/>
      <c r="AO106" s="80"/>
      <c r="AP106" s="80"/>
      <c r="AQ106" s="80"/>
      <c r="AR106" s="80"/>
      <c r="AS106" s="80"/>
      <c r="AT106" s="80"/>
      <c r="AU106" s="80"/>
      <c r="AV106" s="80"/>
      <c r="AW106" s="80"/>
      <c r="AX106" s="80"/>
      <c r="AY106" s="80"/>
      <c r="AZ106" s="80"/>
      <c r="BA106" s="80"/>
      <c r="BB106" s="80"/>
      <c r="BC106" s="80"/>
      <c r="BD106" s="80"/>
      <c r="BE106" s="80"/>
      <c r="BF106" s="80"/>
      <c r="BG106" s="80">
        <f>IF(ISNUMBER(AR106),AR106,0)+IF(ISNUMBER(AW106),AW106,0)</f>
        <v>0</v>
      </c>
      <c r="BH106" s="80"/>
      <c r="BI106" s="80"/>
      <c r="BJ106" s="80"/>
      <c r="BK106" s="80"/>
      <c r="CA106" s="6" t="s">
        <v>32</v>
      </c>
    </row>
    <row r="108" spans="1:79" hidden="1" x14ac:dyDescent="0.2"/>
    <row r="109" spans="1:79" ht="14.25" customHeight="1" x14ac:dyDescent="0.2">
      <c r="A109" s="34" t="s">
        <v>120</v>
      </c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</row>
    <row r="110" spans="1:79" ht="14.25" customHeight="1" x14ac:dyDescent="0.2">
      <c r="A110" s="34" t="s">
        <v>230</v>
      </c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</row>
    <row r="111" spans="1:79" ht="15" customHeight="1" x14ac:dyDescent="0.2">
      <c r="A111" s="75" t="s">
        <v>215</v>
      </c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75"/>
      <c r="AT111" s="75"/>
      <c r="AU111" s="75"/>
      <c r="AV111" s="75"/>
      <c r="AW111" s="75"/>
      <c r="AX111" s="75"/>
      <c r="AY111" s="75"/>
      <c r="AZ111" s="75"/>
      <c r="BA111" s="75"/>
      <c r="BB111" s="75"/>
      <c r="BC111" s="75"/>
      <c r="BD111" s="75"/>
      <c r="BE111" s="75"/>
      <c r="BF111" s="75"/>
      <c r="BG111" s="75"/>
      <c r="BH111" s="75"/>
      <c r="BI111" s="75"/>
      <c r="BJ111" s="75"/>
      <c r="BK111" s="75"/>
      <c r="BL111" s="75"/>
      <c r="BM111" s="75"/>
      <c r="BN111" s="75"/>
      <c r="BO111" s="75"/>
      <c r="BP111" s="75"/>
      <c r="BQ111" s="75"/>
      <c r="BR111" s="75"/>
      <c r="BS111" s="75"/>
      <c r="BT111" s="75"/>
      <c r="BU111" s="75"/>
      <c r="BV111" s="75"/>
      <c r="BW111" s="75"/>
      <c r="BX111" s="75"/>
      <c r="BY111" s="75"/>
    </row>
    <row r="112" spans="1:79" ht="23.1" customHeight="1" x14ac:dyDescent="0.2">
      <c r="A112" s="49" t="s">
        <v>6</v>
      </c>
      <c r="B112" s="50"/>
      <c r="C112" s="50"/>
      <c r="D112" s="49" t="s">
        <v>121</v>
      </c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1"/>
      <c r="U112" s="41" t="s">
        <v>216</v>
      </c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3"/>
      <c r="AN112" s="41" t="s">
        <v>219</v>
      </c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3"/>
      <c r="BG112" s="55" t="s">
        <v>227</v>
      </c>
      <c r="BH112" s="55"/>
      <c r="BI112" s="55"/>
      <c r="BJ112" s="55"/>
      <c r="BK112" s="55"/>
      <c r="BL112" s="55"/>
      <c r="BM112" s="55"/>
      <c r="BN112" s="55"/>
      <c r="BO112" s="55"/>
      <c r="BP112" s="55"/>
      <c r="BQ112" s="55"/>
      <c r="BR112" s="55"/>
      <c r="BS112" s="55"/>
      <c r="BT112" s="55"/>
      <c r="BU112" s="55"/>
      <c r="BV112" s="55"/>
      <c r="BW112" s="55"/>
      <c r="BX112" s="55"/>
      <c r="BY112" s="55"/>
    </row>
    <row r="113" spans="1:79" ht="40.5" customHeight="1" x14ac:dyDescent="0.2">
      <c r="A113" s="52"/>
      <c r="B113" s="53"/>
      <c r="C113" s="53"/>
      <c r="D113" s="52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4"/>
      <c r="U113" s="41" t="s">
        <v>4</v>
      </c>
      <c r="V113" s="42"/>
      <c r="W113" s="42"/>
      <c r="X113" s="42"/>
      <c r="Y113" s="43"/>
      <c r="Z113" s="41" t="s">
        <v>3</v>
      </c>
      <c r="AA113" s="42"/>
      <c r="AB113" s="42"/>
      <c r="AC113" s="42"/>
      <c r="AD113" s="43"/>
      <c r="AE113" s="44" t="s">
        <v>116</v>
      </c>
      <c r="AF113" s="45"/>
      <c r="AG113" s="45"/>
      <c r="AH113" s="46"/>
      <c r="AI113" s="41" t="s">
        <v>5</v>
      </c>
      <c r="AJ113" s="42"/>
      <c r="AK113" s="42"/>
      <c r="AL113" s="42"/>
      <c r="AM113" s="43"/>
      <c r="AN113" s="41" t="s">
        <v>4</v>
      </c>
      <c r="AO113" s="42"/>
      <c r="AP113" s="42"/>
      <c r="AQ113" s="42"/>
      <c r="AR113" s="43"/>
      <c r="AS113" s="41" t="s">
        <v>3</v>
      </c>
      <c r="AT113" s="42"/>
      <c r="AU113" s="42"/>
      <c r="AV113" s="42"/>
      <c r="AW113" s="43"/>
      <c r="AX113" s="44" t="s">
        <v>116</v>
      </c>
      <c r="AY113" s="45"/>
      <c r="AZ113" s="45"/>
      <c r="BA113" s="46"/>
      <c r="BB113" s="41" t="s">
        <v>96</v>
      </c>
      <c r="BC113" s="42"/>
      <c r="BD113" s="42"/>
      <c r="BE113" s="42"/>
      <c r="BF113" s="43"/>
      <c r="BG113" s="41" t="s">
        <v>4</v>
      </c>
      <c r="BH113" s="42"/>
      <c r="BI113" s="42"/>
      <c r="BJ113" s="42"/>
      <c r="BK113" s="43"/>
      <c r="BL113" s="55" t="s">
        <v>3</v>
      </c>
      <c r="BM113" s="55"/>
      <c r="BN113" s="55"/>
      <c r="BO113" s="55"/>
      <c r="BP113" s="55"/>
      <c r="BQ113" s="91" t="s">
        <v>116</v>
      </c>
      <c r="BR113" s="91"/>
      <c r="BS113" s="91"/>
      <c r="BT113" s="91"/>
      <c r="BU113" s="41" t="s">
        <v>97</v>
      </c>
      <c r="BV113" s="42"/>
      <c r="BW113" s="42"/>
      <c r="BX113" s="42"/>
      <c r="BY113" s="43"/>
    </row>
    <row r="114" spans="1:79" ht="15" customHeight="1" x14ac:dyDescent="0.2">
      <c r="A114" s="41">
        <v>1</v>
      </c>
      <c r="B114" s="42"/>
      <c r="C114" s="42"/>
      <c r="D114" s="41">
        <v>2</v>
      </c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3"/>
      <c r="U114" s="41">
        <v>3</v>
      </c>
      <c r="V114" s="42"/>
      <c r="W114" s="42"/>
      <c r="X114" s="42"/>
      <c r="Y114" s="43"/>
      <c r="Z114" s="41">
        <v>4</v>
      </c>
      <c r="AA114" s="42"/>
      <c r="AB114" s="42"/>
      <c r="AC114" s="42"/>
      <c r="AD114" s="43"/>
      <c r="AE114" s="41">
        <v>5</v>
      </c>
      <c r="AF114" s="42"/>
      <c r="AG114" s="42"/>
      <c r="AH114" s="43"/>
      <c r="AI114" s="41">
        <v>6</v>
      </c>
      <c r="AJ114" s="42"/>
      <c r="AK114" s="42"/>
      <c r="AL114" s="42"/>
      <c r="AM114" s="43"/>
      <c r="AN114" s="41">
        <v>7</v>
      </c>
      <c r="AO114" s="42"/>
      <c r="AP114" s="42"/>
      <c r="AQ114" s="42"/>
      <c r="AR114" s="43"/>
      <c r="AS114" s="41">
        <v>8</v>
      </c>
      <c r="AT114" s="42"/>
      <c r="AU114" s="42"/>
      <c r="AV114" s="42"/>
      <c r="AW114" s="43"/>
      <c r="AX114" s="55">
        <v>9</v>
      </c>
      <c r="AY114" s="55"/>
      <c r="AZ114" s="55"/>
      <c r="BA114" s="55"/>
      <c r="BB114" s="41">
        <v>10</v>
      </c>
      <c r="BC114" s="42"/>
      <c r="BD114" s="42"/>
      <c r="BE114" s="42"/>
      <c r="BF114" s="43"/>
      <c r="BG114" s="41">
        <v>11</v>
      </c>
      <c r="BH114" s="42"/>
      <c r="BI114" s="42"/>
      <c r="BJ114" s="42"/>
      <c r="BK114" s="43"/>
      <c r="BL114" s="55">
        <v>12</v>
      </c>
      <c r="BM114" s="55"/>
      <c r="BN114" s="55"/>
      <c r="BO114" s="55"/>
      <c r="BP114" s="55"/>
      <c r="BQ114" s="41">
        <v>13</v>
      </c>
      <c r="BR114" s="42"/>
      <c r="BS114" s="42"/>
      <c r="BT114" s="43"/>
      <c r="BU114" s="41">
        <v>14</v>
      </c>
      <c r="BV114" s="42"/>
      <c r="BW114" s="42"/>
      <c r="BX114" s="42"/>
      <c r="BY114" s="43"/>
    </row>
    <row r="115" spans="1:79" s="1" customFormat="1" ht="14.25" hidden="1" customHeight="1" x14ac:dyDescent="0.2">
      <c r="A115" s="69" t="s">
        <v>69</v>
      </c>
      <c r="B115" s="70"/>
      <c r="C115" s="70"/>
      <c r="D115" s="69" t="s">
        <v>57</v>
      </c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1"/>
      <c r="U115" s="79" t="s">
        <v>65</v>
      </c>
      <c r="V115" s="79"/>
      <c r="W115" s="79"/>
      <c r="X115" s="79"/>
      <c r="Y115" s="79"/>
      <c r="Z115" s="79" t="s">
        <v>66</v>
      </c>
      <c r="AA115" s="79"/>
      <c r="AB115" s="79"/>
      <c r="AC115" s="79"/>
      <c r="AD115" s="79"/>
      <c r="AE115" s="79" t="s">
        <v>91</v>
      </c>
      <c r="AF115" s="79"/>
      <c r="AG115" s="79"/>
      <c r="AH115" s="79"/>
      <c r="AI115" s="87" t="s">
        <v>170</v>
      </c>
      <c r="AJ115" s="87"/>
      <c r="AK115" s="87"/>
      <c r="AL115" s="87"/>
      <c r="AM115" s="87"/>
      <c r="AN115" s="79" t="s">
        <v>67</v>
      </c>
      <c r="AO115" s="79"/>
      <c r="AP115" s="79"/>
      <c r="AQ115" s="79"/>
      <c r="AR115" s="79"/>
      <c r="AS115" s="79" t="s">
        <v>68</v>
      </c>
      <c r="AT115" s="79"/>
      <c r="AU115" s="79"/>
      <c r="AV115" s="79"/>
      <c r="AW115" s="79"/>
      <c r="AX115" s="79" t="s">
        <v>92</v>
      </c>
      <c r="AY115" s="79"/>
      <c r="AZ115" s="79"/>
      <c r="BA115" s="79"/>
      <c r="BB115" s="87" t="s">
        <v>170</v>
      </c>
      <c r="BC115" s="87"/>
      <c r="BD115" s="87"/>
      <c r="BE115" s="87"/>
      <c r="BF115" s="87"/>
      <c r="BG115" s="79" t="s">
        <v>58</v>
      </c>
      <c r="BH115" s="79"/>
      <c r="BI115" s="79"/>
      <c r="BJ115" s="79"/>
      <c r="BK115" s="79"/>
      <c r="BL115" s="79" t="s">
        <v>59</v>
      </c>
      <c r="BM115" s="79"/>
      <c r="BN115" s="79"/>
      <c r="BO115" s="79"/>
      <c r="BP115" s="79"/>
      <c r="BQ115" s="79" t="s">
        <v>93</v>
      </c>
      <c r="BR115" s="79"/>
      <c r="BS115" s="79"/>
      <c r="BT115" s="79"/>
      <c r="BU115" s="87" t="s">
        <v>170</v>
      </c>
      <c r="BV115" s="87"/>
      <c r="BW115" s="87"/>
      <c r="BX115" s="87"/>
      <c r="BY115" s="87"/>
      <c r="CA115" t="s">
        <v>33</v>
      </c>
    </row>
    <row r="116" spans="1:79" s="25" customFormat="1" ht="38.25" customHeight="1" x14ac:dyDescent="0.2">
      <c r="A116" s="59">
        <v>1</v>
      </c>
      <c r="B116" s="60"/>
      <c r="C116" s="60"/>
      <c r="D116" s="62" t="s">
        <v>262</v>
      </c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4"/>
      <c r="U116" s="66">
        <v>4602541</v>
      </c>
      <c r="V116" s="67"/>
      <c r="W116" s="67"/>
      <c r="X116" s="67"/>
      <c r="Y116" s="68"/>
      <c r="Z116" s="66">
        <v>7892</v>
      </c>
      <c r="AA116" s="67"/>
      <c r="AB116" s="67"/>
      <c r="AC116" s="67"/>
      <c r="AD116" s="68"/>
      <c r="AE116" s="66">
        <v>0</v>
      </c>
      <c r="AF116" s="67"/>
      <c r="AG116" s="67"/>
      <c r="AH116" s="68"/>
      <c r="AI116" s="66">
        <f>IF(ISNUMBER(U116),U116,0)+IF(ISNUMBER(Z116),Z116,0)</f>
        <v>4610433</v>
      </c>
      <c r="AJ116" s="67"/>
      <c r="AK116" s="67"/>
      <c r="AL116" s="67"/>
      <c r="AM116" s="68"/>
      <c r="AN116" s="66">
        <v>4744866</v>
      </c>
      <c r="AO116" s="67"/>
      <c r="AP116" s="67"/>
      <c r="AQ116" s="67"/>
      <c r="AR116" s="68"/>
      <c r="AS116" s="66">
        <v>114400</v>
      </c>
      <c r="AT116" s="67"/>
      <c r="AU116" s="67"/>
      <c r="AV116" s="67"/>
      <c r="AW116" s="68"/>
      <c r="AX116" s="66">
        <v>0</v>
      </c>
      <c r="AY116" s="67"/>
      <c r="AZ116" s="67"/>
      <c r="BA116" s="68"/>
      <c r="BB116" s="66">
        <f>IF(ISNUMBER(AN116),AN116,0)+IF(ISNUMBER(AS116),AS116,0)</f>
        <v>4859266</v>
      </c>
      <c r="BC116" s="67"/>
      <c r="BD116" s="67"/>
      <c r="BE116" s="67"/>
      <c r="BF116" s="68"/>
      <c r="BG116" s="66">
        <v>3993866</v>
      </c>
      <c r="BH116" s="67"/>
      <c r="BI116" s="67"/>
      <c r="BJ116" s="67"/>
      <c r="BK116" s="68"/>
      <c r="BL116" s="66">
        <v>0</v>
      </c>
      <c r="BM116" s="67"/>
      <c r="BN116" s="67"/>
      <c r="BO116" s="67"/>
      <c r="BP116" s="68"/>
      <c r="BQ116" s="66">
        <v>0</v>
      </c>
      <c r="BR116" s="67"/>
      <c r="BS116" s="67"/>
      <c r="BT116" s="68"/>
      <c r="BU116" s="66">
        <f>IF(ISNUMBER(BG116),BG116,0)+IF(ISNUMBER(BL116),BL116,0)</f>
        <v>3993866</v>
      </c>
      <c r="BV116" s="67"/>
      <c r="BW116" s="67"/>
      <c r="BX116" s="67"/>
      <c r="BY116" s="68"/>
      <c r="CA116" s="25" t="s">
        <v>34</v>
      </c>
    </row>
    <row r="117" spans="1:79" s="25" customFormat="1" ht="12.75" customHeight="1" x14ac:dyDescent="0.2">
      <c r="A117" s="59">
        <v>2</v>
      </c>
      <c r="B117" s="60"/>
      <c r="C117" s="60"/>
      <c r="D117" s="62" t="s">
        <v>181</v>
      </c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4"/>
      <c r="U117" s="66">
        <v>13000</v>
      </c>
      <c r="V117" s="67"/>
      <c r="W117" s="67"/>
      <c r="X117" s="67"/>
      <c r="Y117" s="68"/>
      <c r="Z117" s="66">
        <v>0</v>
      </c>
      <c r="AA117" s="67"/>
      <c r="AB117" s="67"/>
      <c r="AC117" s="67"/>
      <c r="AD117" s="68"/>
      <c r="AE117" s="66">
        <v>0</v>
      </c>
      <c r="AF117" s="67"/>
      <c r="AG117" s="67"/>
      <c r="AH117" s="68"/>
      <c r="AI117" s="66">
        <f>IF(ISNUMBER(U117),U117,0)+IF(ISNUMBER(Z117),Z117,0)</f>
        <v>13000</v>
      </c>
      <c r="AJ117" s="67"/>
      <c r="AK117" s="67"/>
      <c r="AL117" s="67"/>
      <c r="AM117" s="68"/>
      <c r="AN117" s="66">
        <v>41040</v>
      </c>
      <c r="AO117" s="67"/>
      <c r="AP117" s="67"/>
      <c r="AQ117" s="67"/>
      <c r="AR117" s="68"/>
      <c r="AS117" s="66">
        <v>0</v>
      </c>
      <c r="AT117" s="67"/>
      <c r="AU117" s="67"/>
      <c r="AV117" s="67"/>
      <c r="AW117" s="68"/>
      <c r="AX117" s="66">
        <v>0</v>
      </c>
      <c r="AY117" s="67"/>
      <c r="AZ117" s="67"/>
      <c r="BA117" s="68"/>
      <c r="BB117" s="66">
        <f>IF(ISNUMBER(AN117),AN117,0)+IF(ISNUMBER(AS117),AS117,0)</f>
        <v>41040</v>
      </c>
      <c r="BC117" s="67"/>
      <c r="BD117" s="67"/>
      <c r="BE117" s="67"/>
      <c r="BF117" s="68"/>
      <c r="BG117" s="66">
        <v>24904</v>
      </c>
      <c r="BH117" s="67"/>
      <c r="BI117" s="67"/>
      <c r="BJ117" s="67"/>
      <c r="BK117" s="68"/>
      <c r="BL117" s="66">
        <v>0</v>
      </c>
      <c r="BM117" s="67"/>
      <c r="BN117" s="67"/>
      <c r="BO117" s="67"/>
      <c r="BP117" s="68"/>
      <c r="BQ117" s="66">
        <v>0</v>
      </c>
      <c r="BR117" s="67"/>
      <c r="BS117" s="67"/>
      <c r="BT117" s="68"/>
      <c r="BU117" s="66">
        <f>IF(ISNUMBER(BG117),BG117,0)+IF(ISNUMBER(BL117),BL117,0)</f>
        <v>24904</v>
      </c>
      <c r="BV117" s="67"/>
      <c r="BW117" s="67"/>
      <c r="BX117" s="67"/>
      <c r="BY117" s="68"/>
    </row>
    <row r="118" spans="1:79" s="25" customFormat="1" ht="12.75" customHeight="1" x14ac:dyDescent="0.2">
      <c r="A118" s="59">
        <v>3</v>
      </c>
      <c r="B118" s="60"/>
      <c r="C118" s="60"/>
      <c r="D118" s="62" t="s">
        <v>182</v>
      </c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4"/>
      <c r="U118" s="66">
        <v>220004</v>
      </c>
      <c r="V118" s="67"/>
      <c r="W118" s="67"/>
      <c r="X118" s="67"/>
      <c r="Y118" s="68"/>
      <c r="Z118" s="66">
        <v>0</v>
      </c>
      <c r="AA118" s="67"/>
      <c r="AB118" s="67"/>
      <c r="AC118" s="67"/>
      <c r="AD118" s="68"/>
      <c r="AE118" s="66">
        <v>0</v>
      </c>
      <c r="AF118" s="67"/>
      <c r="AG118" s="67"/>
      <c r="AH118" s="68"/>
      <c r="AI118" s="66">
        <f>IF(ISNUMBER(U118),U118,0)+IF(ISNUMBER(Z118),Z118,0)</f>
        <v>220004</v>
      </c>
      <c r="AJ118" s="67"/>
      <c r="AK118" s="67"/>
      <c r="AL118" s="67"/>
      <c r="AM118" s="68"/>
      <c r="AN118" s="66">
        <v>0</v>
      </c>
      <c r="AO118" s="67"/>
      <c r="AP118" s="67"/>
      <c r="AQ118" s="67"/>
      <c r="AR118" s="68"/>
      <c r="AS118" s="66">
        <v>0</v>
      </c>
      <c r="AT118" s="67"/>
      <c r="AU118" s="67"/>
      <c r="AV118" s="67"/>
      <c r="AW118" s="68"/>
      <c r="AX118" s="66">
        <v>0</v>
      </c>
      <c r="AY118" s="67"/>
      <c r="AZ118" s="67"/>
      <c r="BA118" s="68"/>
      <c r="BB118" s="66">
        <f>IF(ISNUMBER(AN118),AN118,0)+IF(ISNUMBER(AS118),AS118,0)</f>
        <v>0</v>
      </c>
      <c r="BC118" s="67"/>
      <c r="BD118" s="67"/>
      <c r="BE118" s="67"/>
      <c r="BF118" s="68"/>
      <c r="BG118" s="66">
        <v>0</v>
      </c>
      <c r="BH118" s="67"/>
      <c r="BI118" s="67"/>
      <c r="BJ118" s="67"/>
      <c r="BK118" s="68"/>
      <c r="BL118" s="66">
        <v>0</v>
      </c>
      <c r="BM118" s="67"/>
      <c r="BN118" s="67"/>
      <c r="BO118" s="67"/>
      <c r="BP118" s="68"/>
      <c r="BQ118" s="66">
        <v>0</v>
      </c>
      <c r="BR118" s="67"/>
      <c r="BS118" s="67"/>
      <c r="BT118" s="68"/>
      <c r="BU118" s="66">
        <f>IF(ISNUMBER(BG118),BG118,0)+IF(ISNUMBER(BL118),BL118,0)</f>
        <v>0</v>
      </c>
      <c r="BV118" s="67"/>
      <c r="BW118" s="67"/>
      <c r="BX118" s="67"/>
      <c r="BY118" s="68"/>
    </row>
    <row r="119" spans="1:79" s="25" customFormat="1" ht="25.5" customHeight="1" x14ac:dyDescent="0.2">
      <c r="A119" s="59">
        <v>4</v>
      </c>
      <c r="B119" s="60"/>
      <c r="C119" s="60"/>
      <c r="D119" s="62" t="s">
        <v>261</v>
      </c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4"/>
      <c r="U119" s="66">
        <v>0</v>
      </c>
      <c r="V119" s="67"/>
      <c r="W119" s="67"/>
      <c r="X119" s="67"/>
      <c r="Y119" s="68"/>
      <c r="Z119" s="66">
        <v>2422000</v>
      </c>
      <c r="AA119" s="67"/>
      <c r="AB119" s="67"/>
      <c r="AC119" s="67"/>
      <c r="AD119" s="68"/>
      <c r="AE119" s="66">
        <v>2422000</v>
      </c>
      <c r="AF119" s="67"/>
      <c r="AG119" s="67"/>
      <c r="AH119" s="68"/>
      <c r="AI119" s="66">
        <f>IF(ISNUMBER(U119),U119,0)+IF(ISNUMBER(Z119),Z119,0)</f>
        <v>2422000</v>
      </c>
      <c r="AJ119" s="67"/>
      <c r="AK119" s="67"/>
      <c r="AL119" s="67"/>
      <c r="AM119" s="68"/>
      <c r="AN119" s="66">
        <v>0</v>
      </c>
      <c r="AO119" s="67"/>
      <c r="AP119" s="67"/>
      <c r="AQ119" s="67"/>
      <c r="AR119" s="68"/>
      <c r="AS119" s="66">
        <v>0</v>
      </c>
      <c r="AT119" s="67"/>
      <c r="AU119" s="67"/>
      <c r="AV119" s="67"/>
      <c r="AW119" s="68"/>
      <c r="AX119" s="66">
        <v>0</v>
      </c>
      <c r="AY119" s="67"/>
      <c r="AZ119" s="67"/>
      <c r="BA119" s="68"/>
      <c r="BB119" s="66">
        <f>IF(ISNUMBER(AN119),AN119,0)+IF(ISNUMBER(AS119),AS119,0)</f>
        <v>0</v>
      </c>
      <c r="BC119" s="67"/>
      <c r="BD119" s="67"/>
      <c r="BE119" s="67"/>
      <c r="BF119" s="68"/>
      <c r="BG119" s="66">
        <v>0</v>
      </c>
      <c r="BH119" s="67"/>
      <c r="BI119" s="67"/>
      <c r="BJ119" s="67"/>
      <c r="BK119" s="68"/>
      <c r="BL119" s="66">
        <v>0</v>
      </c>
      <c r="BM119" s="67"/>
      <c r="BN119" s="67"/>
      <c r="BO119" s="67"/>
      <c r="BP119" s="68"/>
      <c r="BQ119" s="66">
        <v>0</v>
      </c>
      <c r="BR119" s="67"/>
      <c r="BS119" s="67"/>
      <c r="BT119" s="68"/>
      <c r="BU119" s="66">
        <f>IF(ISNUMBER(BG119),BG119,0)+IF(ISNUMBER(BL119),BL119,0)</f>
        <v>0</v>
      </c>
      <c r="BV119" s="67"/>
      <c r="BW119" s="67"/>
      <c r="BX119" s="67"/>
      <c r="BY119" s="68"/>
    </row>
    <row r="120" spans="1:79" s="6" customFormat="1" ht="12.75" customHeight="1" x14ac:dyDescent="0.2">
      <c r="A120" s="88"/>
      <c r="B120" s="89"/>
      <c r="C120" s="89"/>
      <c r="D120" s="110" t="s">
        <v>147</v>
      </c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4"/>
      <c r="U120" s="76">
        <v>4835545</v>
      </c>
      <c r="V120" s="77"/>
      <c r="W120" s="77"/>
      <c r="X120" s="77"/>
      <c r="Y120" s="78"/>
      <c r="Z120" s="76">
        <v>2429892</v>
      </c>
      <c r="AA120" s="77"/>
      <c r="AB120" s="77"/>
      <c r="AC120" s="77"/>
      <c r="AD120" s="78"/>
      <c r="AE120" s="76">
        <v>2422000</v>
      </c>
      <c r="AF120" s="77"/>
      <c r="AG120" s="77"/>
      <c r="AH120" s="78"/>
      <c r="AI120" s="76">
        <f>IF(ISNUMBER(U120),U120,0)+IF(ISNUMBER(Z120),Z120,0)</f>
        <v>7265437</v>
      </c>
      <c r="AJ120" s="77"/>
      <c r="AK120" s="77"/>
      <c r="AL120" s="77"/>
      <c r="AM120" s="78"/>
      <c r="AN120" s="76">
        <v>4785906</v>
      </c>
      <c r="AO120" s="77"/>
      <c r="AP120" s="77"/>
      <c r="AQ120" s="77"/>
      <c r="AR120" s="78"/>
      <c r="AS120" s="76">
        <v>114400</v>
      </c>
      <c r="AT120" s="77"/>
      <c r="AU120" s="77"/>
      <c r="AV120" s="77"/>
      <c r="AW120" s="78"/>
      <c r="AX120" s="76">
        <v>0</v>
      </c>
      <c r="AY120" s="77"/>
      <c r="AZ120" s="77"/>
      <c r="BA120" s="78"/>
      <c r="BB120" s="76">
        <f>IF(ISNUMBER(AN120),AN120,0)+IF(ISNUMBER(AS120),AS120,0)</f>
        <v>4900306</v>
      </c>
      <c r="BC120" s="77"/>
      <c r="BD120" s="77"/>
      <c r="BE120" s="77"/>
      <c r="BF120" s="78"/>
      <c r="BG120" s="76">
        <v>4018770</v>
      </c>
      <c r="BH120" s="77"/>
      <c r="BI120" s="77"/>
      <c r="BJ120" s="77"/>
      <c r="BK120" s="78"/>
      <c r="BL120" s="76">
        <v>0</v>
      </c>
      <c r="BM120" s="77"/>
      <c r="BN120" s="77"/>
      <c r="BO120" s="77"/>
      <c r="BP120" s="78"/>
      <c r="BQ120" s="76">
        <v>0</v>
      </c>
      <c r="BR120" s="77"/>
      <c r="BS120" s="77"/>
      <c r="BT120" s="78"/>
      <c r="BU120" s="76">
        <f>IF(ISNUMBER(BG120),BG120,0)+IF(ISNUMBER(BL120),BL120,0)</f>
        <v>4018770</v>
      </c>
      <c r="BV120" s="77"/>
      <c r="BW120" s="77"/>
      <c r="BX120" s="77"/>
      <c r="BY120" s="78"/>
    </row>
    <row r="122" spans="1:79" ht="14.25" customHeight="1" x14ac:dyDescent="0.2">
      <c r="A122" s="34" t="s">
        <v>245</v>
      </c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</row>
    <row r="123" spans="1:79" ht="15" customHeight="1" x14ac:dyDescent="0.2">
      <c r="A123" s="95" t="s">
        <v>215</v>
      </c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  <c r="AN123" s="95"/>
      <c r="AO123" s="95"/>
      <c r="AP123" s="95"/>
      <c r="AQ123" s="95"/>
      <c r="AR123" s="95"/>
      <c r="AS123" s="95"/>
      <c r="AT123" s="95"/>
      <c r="AU123" s="95"/>
      <c r="AV123" s="95"/>
      <c r="AW123" s="95"/>
      <c r="AX123" s="95"/>
      <c r="AY123" s="95"/>
      <c r="AZ123" s="95"/>
      <c r="BA123" s="95"/>
      <c r="BB123" s="95"/>
      <c r="BC123" s="95"/>
      <c r="BD123" s="95"/>
      <c r="BE123" s="95"/>
      <c r="BF123" s="95"/>
      <c r="BG123" s="95"/>
      <c r="BH123" s="95"/>
    </row>
    <row r="124" spans="1:79" ht="23.1" customHeight="1" x14ac:dyDescent="0.2">
      <c r="A124" s="49" t="s">
        <v>6</v>
      </c>
      <c r="B124" s="50"/>
      <c r="C124" s="50"/>
      <c r="D124" s="49" t="s">
        <v>121</v>
      </c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1"/>
      <c r="U124" s="55" t="s">
        <v>237</v>
      </c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5"/>
      <c r="AL124" s="55"/>
      <c r="AM124" s="55"/>
      <c r="AN124" s="55"/>
      <c r="AO124" s="55" t="s">
        <v>242</v>
      </c>
      <c r="AP124" s="55"/>
      <c r="AQ124" s="55"/>
      <c r="AR124" s="55"/>
      <c r="AS124" s="55"/>
      <c r="AT124" s="55"/>
      <c r="AU124" s="55"/>
      <c r="AV124" s="55"/>
      <c r="AW124" s="55"/>
      <c r="AX124" s="55"/>
      <c r="AY124" s="55"/>
      <c r="AZ124" s="55"/>
      <c r="BA124" s="55"/>
      <c r="BB124" s="55"/>
      <c r="BC124" s="55"/>
      <c r="BD124" s="55"/>
      <c r="BE124" s="55"/>
      <c r="BF124" s="55"/>
      <c r="BG124" s="55"/>
      <c r="BH124" s="55"/>
    </row>
    <row r="125" spans="1:79" ht="39.75" customHeight="1" x14ac:dyDescent="0.2">
      <c r="A125" s="52"/>
      <c r="B125" s="53"/>
      <c r="C125" s="53"/>
      <c r="D125" s="52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4"/>
      <c r="U125" s="41" t="s">
        <v>4</v>
      </c>
      <c r="V125" s="42"/>
      <c r="W125" s="42"/>
      <c r="X125" s="42"/>
      <c r="Y125" s="43"/>
      <c r="Z125" s="41" t="s">
        <v>3</v>
      </c>
      <c r="AA125" s="42"/>
      <c r="AB125" s="42"/>
      <c r="AC125" s="42"/>
      <c r="AD125" s="43"/>
      <c r="AE125" s="44" t="s">
        <v>116</v>
      </c>
      <c r="AF125" s="45"/>
      <c r="AG125" s="45"/>
      <c r="AH125" s="45"/>
      <c r="AI125" s="46"/>
      <c r="AJ125" s="41" t="s">
        <v>5</v>
      </c>
      <c r="AK125" s="42"/>
      <c r="AL125" s="42"/>
      <c r="AM125" s="42"/>
      <c r="AN125" s="43"/>
      <c r="AO125" s="41" t="s">
        <v>4</v>
      </c>
      <c r="AP125" s="42"/>
      <c r="AQ125" s="42"/>
      <c r="AR125" s="42"/>
      <c r="AS125" s="43"/>
      <c r="AT125" s="41" t="s">
        <v>3</v>
      </c>
      <c r="AU125" s="42"/>
      <c r="AV125" s="42"/>
      <c r="AW125" s="42"/>
      <c r="AX125" s="43"/>
      <c r="AY125" s="44" t="s">
        <v>116</v>
      </c>
      <c r="AZ125" s="45"/>
      <c r="BA125" s="45"/>
      <c r="BB125" s="45"/>
      <c r="BC125" s="46"/>
      <c r="BD125" s="55" t="s">
        <v>96</v>
      </c>
      <c r="BE125" s="55"/>
      <c r="BF125" s="55"/>
      <c r="BG125" s="55"/>
      <c r="BH125" s="55"/>
    </row>
    <row r="126" spans="1:79" ht="15" customHeight="1" x14ac:dyDescent="0.2">
      <c r="A126" s="41" t="s">
        <v>169</v>
      </c>
      <c r="B126" s="42"/>
      <c r="C126" s="42"/>
      <c r="D126" s="41">
        <v>2</v>
      </c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3"/>
      <c r="U126" s="41">
        <v>3</v>
      </c>
      <c r="V126" s="42"/>
      <c r="W126" s="42"/>
      <c r="X126" s="42"/>
      <c r="Y126" s="43"/>
      <c r="Z126" s="41">
        <v>4</v>
      </c>
      <c r="AA126" s="42"/>
      <c r="AB126" s="42"/>
      <c r="AC126" s="42"/>
      <c r="AD126" s="43"/>
      <c r="AE126" s="41">
        <v>5</v>
      </c>
      <c r="AF126" s="42"/>
      <c r="AG126" s="42"/>
      <c r="AH126" s="42"/>
      <c r="AI126" s="43"/>
      <c r="AJ126" s="41">
        <v>6</v>
      </c>
      <c r="AK126" s="42"/>
      <c r="AL126" s="42"/>
      <c r="AM126" s="42"/>
      <c r="AN126" s="43"/>
      <c r="AO126" s="41">
        <v>7</v>
      </c>
      <c r="AP126" s="42"/>
      <c r="AQ126" s="42"/>
      <c r="AR126" s="42"/>
      <c r="AS126" s="43"/>
      <c r="AT126" s="41">
        <v>8</v>
      </c>
      <c r="AU126" s="42"/>
      <c r="AV126" s="42"/>
      <c r="AW126" s="42"/>
      <c r="AX126" s="43"/>
      <c r="AY126" s="41">
        <v>9</v>
      </c>
      <c r="AZ126" s="42"/>
      <c r="BA126" s="42"/>
      <c r="BB126" s="42"/>
      <c r="BC126" s="43"/>
      <c r="BD126" s="41">
        <v>10</v>
      </c>
      <c r="BE126" s="42"/>
      <c r="BF126" s="42"/>
      <c r="BG126" s="42"/>
      <c r="BH126" s="43"/>
    </row>
    <row r="127" spans="1:79" s="1" customFormat="1" ht="12.75" hidden="1" customHeight="1" x14ac:dyDescent="0.2">
      <c r="A127" s="69" t="s">
        <v>69</v>
      </c>
      <c r="B127" s="70"/>
      <c r="C127" s="70"/>
      <c r="D127" s="69" t="s">
        <v>57</v>
      </c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1"/>
      <c r="U127" s="69" t="s">
        <v>60</v>
      </c>
      <c r="V127" s="70"/>
      <c r="W127" s="70"/>
      <c r="X127" s="70"/>
      <c r="Y127" s="71"/>
      <c r="Z127" s="69" t="s">
        <v>61</v>
      </c>
      <c r="AA127" s="70"/>
      <c r="AB127" s="70"/>
      <c r="AC127" s="70"/>
      <c r="AD127" s="71"/>
      <c r="AE127" s="69" t="s">
        <v>94</v>
      </c>
      <c r="AF127" s="70"/>
      <c r="AG127" s="70"/>
      <c r="AH127" s="70"/>
      <c r="AI127" s="71"/>
      <c r="AJ127" s="56" t="s">
        <v>171</v>
      </c>
      <c r="AK127" s="57"/>
      <c r="AL127" s="57"/>
      <c r="AM127" s="57"/>
      <c r="AN127" s="58"/>
      <c r="AO127" s="69" t="s">
        <v>62</v>
      </c>
      <c r="AP127" s="70"/>
      <c r="AQ127" s="70"/>
      <c r="AR127" s="70"/>
      <c r="AS127" s="71"/>
      <c r="AT127" s="69" t="s">
        <v>63</v>
      </c>
      <c r="AU127" s="70"/>
      <c r="AV127" s="70"/>
      <c r="AW127" s="70"/>
      <c r="AX127" s="71"/>
      <c r="AY127" s="69" t="s">
        <v>95</v>
      </c>
      <c r="AZ127" s="70"/>
      <c r="BA127" s="70"/>
      <c r="BB127" s="70"/>
      <c r="BC127" s="71"/>
      <c r="BD127" s="87" t="s">
        <v>171</v>
      </c>
      <c r="BE127" s="87"/>
      <c r="BF127" s="87"/>
      <c r="BG127" s="87"/>
      <c r="BH127" s="87"/>
      <c r="CA127" s="1" t="s">
        <v>35</v>
      </c>
    </row>
    <row r="128" spans="1:79" s="25" customFormat="1" ht="38.25" customHeight="1" x14ac:dyDescent="0.2">
      <c r="A128" s="59">
        <v>1</v>
      </c>
      <c r="B128" s="60"/>
      <c r="C128" s="60"/>
      <c r="D128" s="62" t="s">
        <v>262</v>
      </c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4"/>
      <c r="U128" s="66">
        <v>3732690</v>
      </c>
      <c r="V128" s="67"/>
      <c r="W128" s="67"/>
      <c r="X128" s="67"/>
      <c r="Y128" s="68"/>
      <c r="Z128" s="66">
        <v>0</v>
      </c>
      <c r="AA128" s="67"/>
      <c r="AB128" s="67"/>
      <c r="AC128" s="67"/>
      <c r="AD128" s="68"/>
      <c r="AE128" s="65">
        <v>0</v>
      </c>
      <c r="AF128" s="65"/>
      <c r="AG128" s="65"/>
      <c r="AH128" s="65"/>
      <c r="AI128" s="65"/>
      <c r="AJ128" s="96">
        <f>IF(ISNUMBER(U128),U128,0)+IF(ISNUMBER(Z128),Z128,0)</f>
        <v>3732690</v>
      </c>
      <c r="AK128" s="96"/>
      <c r="AL128" s="96"/>
      <c r="AM128" s="96"/>
      <c r="AN128" s="96"/>
      <c r="AO128" s="65">
        <v>3732690</v>
      </c>
      <c r="AP128" s="65"/>
      <c r="AQ128" s="65"/>
      <c r="AR128" s="65"/>
      <c r="AS128" s="65"/>
      <c r="AT128" s="96">
        <v>0</v>
      </c>
      <c r="AU128" s="96"/>
      <c r="AV128" s="96"/>
      <c r="AW128" s="96"/>
      <c r="AX128" s="96"/>
      <c r="AY128" s="65">
        <v>0</v>
      </c>
      <c r="AZ128" s="65"/>
      <c r="BA128" s="65"/>
      <c r="BB128" s="65"/>
      <c r="BC128" s="65"/>
      <c r="BD128" s="96">
        <f>IF(ISNUMBER(AO128),AO128,0)+IF(ISNUMBER(AT128),AT128,0)</f>
        <v>3732690</v>
      </c>
      <c r="BE128" s="96"/>
      <c r="BF128" s="96"/>
      <c r="BG128" s="96"/>
      <c r="BH128" s="96"/>
      <c r="CA128" s="25" t="s">
        <v>36</v>
      </c>
    </row>
    <row r="129" spans="1:79" s="25" customFormat="1" ht="12.75" customHeight="1" x14ac:dyDescent="0.2">
      <c r="A129" s="59">
        <v>2</v>
      </c>
      <c r="B129" s="60"/>
      <c r="C129" s="60"/>
      <c r="D129" s="62" t="s">
        <v>181</v>
      </c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4"/>
      <c r="U129" s="66">
        <v>28000</v>
      </c>
      <c r="V129" s="67"/>
      <c r="W129" s="67"/>
      <c r="X129" s="67"/>
      <c r="Y129" s="68"/>
      <c r="Z129" s="66">
        <v>0</v>
      </c>
      <c r="AA129" s="67"/>
      <c r="AB129" s="67"/>
      <c r="AC129" s="67"/>
      <c r="AD129" s="68"/>
      <c r="AE129" s="65">
        <v>0</v>
      </c>
      <c r="AF129" s="65"/>
      <c r="AG129" s="65"/>
      <c r="AH129" s="65"/>
      <c r="AI129" s="65"/>
      <c r="AJ129" s="96">
        <f>IF(ISNUMBER(U129),U129,0)+IF(ISNUMBER(Z129),Z129,0)</f>
        <v>28000</v>
      </c>
      <c r="AK129" s="96"/>
      <c r="AL129" s="96"/>
      <c r="AM129" s="96"/>
      <c r="AN129" s="96"/>
      <c r="AO129" s="65">
        <v>28000</v>
      </c>
      <c r="AP129" s="65"/>
      <c r="AQ129" s="65"/>
      <c r="AR129" s="65"/>
      <c r="AS129" s="65"/>
      <c r="AT129" s="96">
        <v>0</v>
      </c>
      <c r="AU129" s="96"/>
      <c r="AV129" s="96"/>
      <c r="AW129" s="96"/>
      <c r="AX129" s="96"/>
      <c r="AY129" s="65">
        <v>0</v>
      </c>
      <c r="AZ129" s="65"/>
      <c r="BA129" s="65"/>
      <c r="BB129" s="65"/>
      <c r="BC129" s="65"/>
      <c r="BD129" s="96">
        <f>IF(ISNUMBER(AO129),AO129,0)+IF(ISNUMBER(AT129),AT129,0)</f>
        <v>28000</v>
      </c>
      <c r="BE129" s="96"/>
      <c r="BF129" s="96"/>
      <c r="BG129" s="96"/>
      <c r="BH129" s="96"/>
    </row>
    <row r="130" spans="1:79" s="25" customFormat="1" ht="12.75" customHeight="1" x14ac:dyDescent="0.2">
      <c r="A130" s="59">
        <v>3</v>
      </c>
      <c r="B130" s="60"/>
      <c r="C130" s="60"/>
      <c r="D130" s="62" t="s">
        <v>182</v>
      </c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4"/>
      <c r="U130" s="66">
        <v>0</v>
      </c>
      <c r="V130" s="67"/>
      <c r="W130" s="67"/>
      <c r="X130" s="67"/>
      <c r="Y130" s="68"/>
      <c r="Z130" s="66">
        <v>0</v>
      </c>
      <c r="AA130" s="67"/>
      <c r="AB130" s="67"/>
      <c r="AC130" s="67"/>
      <c r="AD130" s="68"/>
      <c r="AE130" s="65">
        <v>0</v>
      </c>
      <c r="AF130" s="65"/>
      <c r="AG130" s="65"/>
      <c r="AH130" s="65"/>
      <c r="AI130" s="65"/>
      <c r="AJ130" s="96">
        <f>IF(ISNUMBER(U130),U130,0)+IF(ISNUMBER(Z130),Z130,0)</f>
        <v>0</v>
      </c>
      <c r="AK130" s="96"/>
      <c r="AL130" s="96"/>
      <c r="AM130" s="96"/>
      <c r="AN130" s="96"/>
      <c r="AO130" s="65">
        <v>0</v>
      </c>
      <c r="AP130" s="65"/>
      <c r="AQ130" s="65"/>
      <c r="AR130" s="65"/>
      <c r="AS130" s="65"/>
      <c r="AT130" s="96">
        <v>0</v>
      </c>
      <c r="AU130" s="96"/>
      <c r="AV130" s="96"/>
      <c r="AW130" s="96"/>
      <c r="AX130" s="96"/>
      <c r="AY130" s="65">
        <v>0</v>
      </c>
      <c r="AZ130" s="65"/>
      <c r="BA130" s="65"/>
      <c r="BB130" s="65"/>
      <c r="BC130" s="65"/>
      <c r="BD130" s="96">
        <f>IF(ISNUMBER(AO130),AO130,0)+IF(ISNUMBER(AT130),AT130,0)</f>
        <v>0</v>
      </c>
      <c r="BE130" s="96"/>
      <c r="BF130" s="96"/>
      <c r="BG130" s="96"/>
      <c r="BH130" s="96"/>
    </row>
    <row r="131" spans="1:79" s="25" customFormat="1" ht="25.5" customHeight="1" x14ac:dyDescent="0.2">
      <c r="A131" s="59">
        <v>4</v>
      </c>
      <c r="B131" s="60"/>
      <c r="C131" s="60"/>
      <c r="D131" s="62" t="s">
        <v>261</v>
      </c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4"/>
      <c r="U131" s="66">
        <v>0</v>
      </c>
      <c r="V131" s="67"/>
      <c r="W131" s="67"/>
      <c r="X131" s="67"/>
      <c r="Y131" s="68"/>
      <c r="Z131" s="66">
        <v>0</v>
      </c>
      <c r="AA131" s="67"/>
      <c r="AB131" s="67"/>
      <c r="AC131" s="67"/>
      <c r="AD131" s="68"/>
      <c r="AE131" s="65">
        <v>0</v>
      </c>
      <c r="AF131" s="65"/>
      <c r="AG131" s="65"/>
      <c r="AH131" s="65"/>
      <c r="AI131" s="65"/>
      <c r="AJ131" s="96">
        <f>IF(ISNUMBER(U131),U131,0)+IF(ISNUMBER(Z131),Z131,0)</f>
        <v>0</v>
      </c>
      <c r="AK131" s="96"/>
      <c r="AL131" s="96"/>
      <c r="AM131" s="96"/>
      <c r="AN131" s="96"/>
      <c r="AO131" s="65">
        <v>0</v>
      </c>
      <c r="AP131" s="65"/>
      <c r="AQ131" s="65"/>
      <c r="AR131" s="65"/>
      <c r="AS131" s="65"/>
      <c r="AT131" s="96">
        <v>0</v>
      </c>
      <c r="AU131" s="96"/>
      <c r="AV131" s="96"/>
      <c r="AW131" s="96"/>
      <c r="AX131" s="96"/>
      <c r="AY131" s="65">
        <v>0</v>
      </c>
      <c r="AZ131" s="65"/>
      <c r="BA131" s="65"/>
      <c r="BB131" s="65"/>
      <c r="BC131" s="65"/>
      <c r="BD131" s="96">
        <f>IF(ISNUMBER(AO131),AO131,0)+IF(ISNUMBER(AT131),AT131,0)</f>
        <v>0</v>
      </c>
      <c r="BE131" s="96"/>
      <c r="BF131" s="96"/>
      <c r="BG131" s="96"/>
      <c r="BH131" s="96"/>
    </row>
    <row r="132" spans="1:79" s="6" customFormat="1" ht="12.75" customHeight="1" x14ac:dyDescent="0.2">
      <c r="A132" s="88"/>
      <c r="B132" s="89"/>
      <c r="C132" s="89"/>
      <c r="D132" s="110" t="s">
        <v>147</v>
      </c>
      <c r="E132" s="103"/>
      <c r="F132" s="103"/>
      <c r="G132" s="103"/>
      <c r="H132" s="103"/>
      <c r="I132" s="103"/>
      <c r="J132" s="103"/>
      <c r="K132" s="103"/>
      <c r="L132" s="103"/>
      <c r="M132" s="103"/>
      <c r="N132" s="103"/>
      <c r="O132" s="103"/>
      <c r="P132" s="103"/>
      <c r="Q132" s="103"/>
      <c r="R132" s="103"/>
      <c r="S132" s="103"/>
      <c r="T132" s="104"/>
      <c r="U132" s="76">
        <v>3760690</v>
      </c>
      <c r="V132" s="77"/>
      <c r="W132" s="77"/>
      <c r="X132" s="77"/>
      <c r="Y132" s="78"/>
      <c r="Z132" s="76">
        <v>0</v>
      </c>
      <c r="AA132" s="77"/>
      <c r="AB132" s="77"/>
      <c r="AC132" s="77"/>
      <c r="AD132" s="78"/>
      <c r="AE132" s="80">
        <v>0</v>
      </c>
      <c r="AF132" s="80"/>
      <c r="AG132" s="80"/>
      <c r="AH132" s="80"/>
      <c r="AI132" s="80"/>
      <c r="AJ132" s="131">
        <f>IF(ISNUMBER(U132),U132,0)+IF(ISNUMBER(Z132),Z132,0)</f>
        <v>3760690</v>
      </c>
      <c r="AK132" s="131"/>
      <c r="AL132" s="131"/>
      <c r="AM132" s="131"/>
      <c r="AN132" s="131"/>
      <c r="AO132" s="80">
        <v>3760690</v>
      </c>
      <c r="AP132" s="80"/>
      <c r="AQ132" s="80"/>
      <c r="AR132" s="80"/>
      <c r="AS132" s="80"/>
      <c r="AT132" s="131">
        <v>0</v>
      </c>
      <c r="AU132" s="131"/>
      <c r="AV132" s="131"/>
      <c r="AW132" s="131"/>
      <c r="AX132" s="131"/>
      <c r="AY132" s="80">
        <v>0</v>
      </c>
      <c r="AZ132" s="80"/>
      <c r="BA132" s="80"/>
      <c r="BB132" s="80"/>
      <c r="BC132" s="80"/>
      <c r="BD132" s="131">
        <f>IF(ISNUMBER(AO132),AO132,0)+IF(ISNUMBER(AT132),AT132,0)</f>
        <v>3760690</v>
      </c>
      <c r="BE132" s="131"/>
      <c r="BF132" s="131"/>
      <c r="BG132" s="131"/>
      <c r="BH132" s="131"/>
    </row>
    <row r="133" spans="1:79" s="5" customFormat="1" ht="11.25" customHeight="1" x14ac:dyDescent="0.2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</row>
    <row r="134" spans="1:79" hidden="1" x14ac:dyDescent="0.2"/>
    <row r="135" spans="1:79" ht="14.25" customHeight="1" x14ac:dyDescent="0.2">
      <c r="A135" s="34" t="s">
        <v>152</v>
      </c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H135" s="34"/>
      <c r="BI135" s="34"/>
      <c r="BJ135" s="34"/>
      <c r="BK135" s="34"/>
      <c r="BL135" s="34"/>
    </row>
    <row r="136" spans="1:79" ht="14.25" customHeight="1" x14ac:dyDescent="0.2">
      <c r="A136" s="34" t="s">
        <v>231</v>
      </c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  <c r="BF136" s="34"/>
      <c r="BG136" s="34"/>
      <c r="BH136" s="34"/>
      <c r="BI136" s="34"/>
      <c r="BJ136" s="34"/>
      <c r="BK136" s="34"/>
      <c r="BL136" s="34"/>
    </row>
    <row r="137" spans="1:79" ht="23.1" customHeight="1" x14ac:dyDescent="0.2">
      <c r="A137" s="49" t="s">
        <v>6</v>
      </c>
      <c r="B137" s="50"/>
      <c r="C137" s="50"/>
      <c r="D137" s="55" t="s">
        <v>9</v>
      </c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 t="s">
        <v>8</v>
      </c>
      <c r="R137" s="55"/>
      <c r="S137" s="55"/>
      <c r="T137" s="55"/>
      <c r="U137" s="55"/>
      <c r="V137" s="55" t="s">
        <v>7</v>
      </c>
      <c r="W137" s="55"/>
      <c r="X137" s="55"/>
      <c r="Y137" s="55"/>
      <c r="Z137" s="55"/>
      <c r="AA137" s="55"/>
      <c r="AB137" s="55"/>
      <c r="AC137" s="55"/>
      <c r="AD137" s="55"/>
      <c r="AE137" s="55"/>
      <c r="AF137" s="41" t="s">
        <v>216</v>
      </c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3"/>
      <c r="AU137" s="41" t="s">
        <v>219</v>
      </c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  <c r="BH137" s="42"/>
      <c r="BI137" s="43"/>
      <c r="BJ137" s="41" t="s">
        <v>227</v>
      </c>
      <c r="BK137" s="42"/>
      <c r="BL137" s="42"/>
      <c r="BM137" s="42"/>
      <c r="BN137" s="42"/>
      <c r="BO137" s="42"/>
      <c r="BP137" s="42"/>
      <c r="BQ137" s="42"/>
      <c r="BR137" s="42"/>
      <c r="BS137" s="42"/>
      <c r="BT137" s="42"/>
      <c r="BU137" s="42"/>
      <c r="BV137" s="42"/>
      <c r="BW137" s="42"/>
      <c r="BX137" s="43"/>
    </row>
    <row r="138" spans="1:79" ht="32.25" customHeight="1" x14ac:dyDescent="0.2">
      <c r="A138" s="52"/>
      <c r="B138" s="53"/>
      <c r="C138" s="53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 t="s">
        <v>4</v>
      </c>
      <c r="AG138" s="55"/>
      <c r="AH138" s="55"/>
      <c r="AI138" s="55"/>
      <c r="AJ138" s="55"/>
      <c r="AK138" s="55" t="s">
        <v>3</v>
      </c>
      <c r="AL138" s="55"/>
      <c r="AM138" s="55"/>
      <c r="AN138" s="55"/>
      <c r="AO138" s="55"/>
      <c r="AP138" s="55" t="s">
        <v>123</v>
      </c>
      <c r="AQ138" s="55"/>
      <c r="AR138" s="55"/>
      <c r="AS138" s="55"/>
      <c r="AT138" s="55"/>
      <c r="AU138" s="55" t="s">
        <v>4</v>
      </c>
      <c r="AV138" s="55"/>
      <c r="AW138" s="55"/>
      <c r="AX138" s="55"/>
      <c r="AY138" s="55"/>
      <c r="AZ138" s="55" t="s">
        <v>3</v>
      </c>
      <c r="BA138" s="55"/>
      <c r="BB138" s="55"/>
      <c r="BC138" s="55"/>
      <c r="BD138" s="55"/>
      <c r="BE138" s="55" t="s">
        <v>90</v>
      </c>
      <c r="BF138" s="55"/>
      <c r="BG138" s="55"/>
      <c r="BH138" s="55"/>
      <c r="BI138" s="55"/>
      <c r="BJ138" s="55" t="s">
        <v>4</v>
      </c>
      <c r="BK138" s="55"/>
      <c r="BL138" s="55"/>
      <c r="BM138" s="55"/>
      <c r="BN138" s="55"/>
      <c r="BO138" s="55" t="s">
        <v>3</v>
      </c>
      <c r="BP138" s="55"/>
      <c r="BQ138" s="55"/>
      <c r="BR138" s="55"/>
      <c r="BS138" s="55"/>
      <c r="BT138" s="55" t="s">
        <v>97</v>
      </c>
      <c r="BU138" s="55"/>
      <c r="BV138" s="55"/>
      <c r="BW138" s="55"/>
      <c r="BX138" s="55"/>
    </row>
    <row r="139" spans="1:79" ht="15" customHeight="1" x14ac:dyDescent="0.2">
      <c r="A139" s="41">
        <v>1</v>
      </c>
      <c r="B139" s="42"/>
      <c r="C139" s="42"/>
      <c r="D139" s="55">
        <v>2</v>
      </c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>
        <v>3</v>
      </c>
      <c r="R139" s="55"/>
      <c r="S139" s="55"/>
      <c r="T139" s="55"/>
      <c r="U139" s="55"/>
      <c r="V139" s="55">
        <v>4</v>
      </c>
      <c r="W139" s="55"/>
      <c r="X139" s="55"/>
      <c r="Y139" s="55"/>
      <c r="Z139" s="55"/>
      <c r="AA139" s="55"/>
      <c r="AB139" s="55"/>
      <c r="AC139" s="55"/>
      <c r="AD139" s="55"/>
      <c r="AE139" s="55"/>
      <c r="AF139" s="55">
        <v>5</v>
      </c>
      <c r="AG139" s="55"/>
      <c r="AH139" s="55"/>
      <c r="AI139" s="55"/>
      <c r="AJ139" s="55"/>
      <c r="AK139" s="55">
        <v>6</v>
      </c>
      <c r="AL139" s="55"/>
      <c r="AM139" s="55"/>
      <c r="AN139" s="55"/>
      <c r="AO139" s="55"/>
      <c r="AP139" s="55">
        <v>7</v>
      </c>
      <c r="AQ139" s="55"/>
      <c r="AR139" s="55"/>
      <c r="AS139" s="55"/>
      <c r="AT139" s="55"/>
      <c r="AU139" s="55">
        <v>8</v>
      </c>
      <c r="AV139" s="55"/>
      <c r="AW139" s="55"/>
      <c r="AX139" s="55"/>
      <c r="AY139" s="55"/>
      <c r="AZ139" s="55">
        <v>9</v>
      </c>
      <c r="BA139" s="55"/>
      <c r="BB139" s="55"/>
      <c r="BC139" s="55"/>
      <c r="BD139" s="55"/>
      <c r="BE139" s="55">
        <v>10</v>
      </c>
      <c r="BF139" s="55"/>
      <c r="BG139" s="55"/>
      <c r="BH139" s="55"/>
      <c r="BI139" s="55"/>
      <c r="BJ139" s="55">
        <v>11</v>
      </c>
      <c r="BK139" s="55"/>
      <c r="BL139" s="55"/>
      <c r="BM139" s="55"/>
      <c r="BN139" s="55"/>
      <c r="BO139" s="55">
        <v>12</v>
      </c>
      <c r="BP139" s="55"/>
      <c r="BQ139" s="55"/>
      <c r="BR139" s="55"/>
      <c r="BS139" s="55"/>
      <c r="BT139" s="55">
        <v>13</v>
      </c>
      <c r="BU139" s="55"/>
      <c r="BV139" s="55"/>
      <c r="BW139" s="55"/>
      <c r="BX139" s="55"/>
    </row>
    <row r="140" spans="1:79" ht="10.5" hidden="1" customHeight="1" x14ac:dyDescent="0.2">
      <c r="A140" s="69" t="s">
        <v>154</v>
      </c>
      <c r="B140" s="70"/>
      <c r="C140" s="70"/>
      <c r="D140" s="55" t="s">
        <v>57</v>
      </c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 t="s">
        <v>70</v>
      </c>
      <c r="R140" s="55"/>
      <c r="S140" s="55"/>
      <c r="T140" s="55"/>
      <c r="U140" s="55"/>
      <c r="V140" s="55" t="s">
        <v>71</v>
      </c>
      <c r="W140" s="55"/>
      <c r="X140" s="55"/>
      <c r="Y140" s="55"/>
      <c r="Z140" s="55"/>
      <c r="AA140" s="55"/>
      <c r="AB140" s="55"/>
      <c r="AC140" s="55"/>
      <c r="AD140" s="55"/>
      <c r="AE140" s="55"/>
      <c r="AF140" s="79" t="s">
        <v>111</v>
      </c>
      <c r="AG140" s="79"/>
      <c r="AH140" s="79"/>
      <c r="AI140" s="79"/>
      <c r="AJ140" s="79"/>
      <c r="AK140" s="97" t="s">
        <v>112</v>
      </c>
      <c r="AL140" s="97"/>
      <c r="AM140" s="97"/>
      <c r="AN140" s="97"/>
      <c r="AO140" s="97"/>
      <c r="AP140" s="87" t="s">
        <v>184</v>
      </c>
      <c r="AQ140" s="87"/>
      <c r="AR140" s="87"/>
      <c r="AS140" s="87"/>
      <c r="AT140" s="87"/>
      <c r="AU140" s="79" t="s">
        <v>113</v>
      </c>
      <c r="AV140" s="79"/>
      <c r="AW140" s="79"/>
      <c r="AX140" s="79"/>
      <c r="AY140" s="79"/>
      <c r="AZ140" s="97" t="s">
        <v>114</v>
      </c>
      <c r="BA140" s="97"/>
      <c r="BB140" s="97"/>
      <c r="BC140" s="97"/>
      <c r="BD140" s="97"/>
      <c r="BE140" s="87" t="s">
        <v>184</v>
      </c>
      <c r="BF140" s="87"/>
      <c r="BG140" s="87"/>
      <c r="BH140" s="87"/>
      <c r="BI140" s="87"/>
      <c r="BJ140" s="79" t="s">
        <v>105</v>
      </c>
      <c r="BK140" s="79"/>
      <c r="BL140" s="79"/>
      <c r="BM140" s="79"/>
      <c r="BN140" s="79"/>
      <c r="BO140" s="97" t="s">
        <v>106</v>
      </c>
      <c r="BP140" s="97"/>
      <c r="BQ140" s="97"/>
      <c r="BR140" s="97"/>
      <c r="BS140" s="97"/>
      <c r="BT140" s="87" t="s">
        <v>184</v>
      </c>
      <c r="BU140" s="87"/>
      <c r="BV140" s="87"/>
      <c r="BW140" s="87"/>
      <c r="BX140" s="87"/>
      <c r="CA140" t="s">
        <v>37</v>
      </c>
    </row>
    <row r="141" spans="1:79" s="6" customFormat="1" ht="15" customHeight="1" x14ac:dyDescent="0.2">
      <c r="A141" s="88">
        <v>0</v>
      </c>
      <c r="B141" s="89"/>
      <c r="C141" s="89"/>
      <c r="D141" s="99" t="s">
        <v>183</v>
      </c>
      <c r="E141" s="99"/>
      <c r="F141" s="99"/>
      <c r="G141" s="99"/>
      <c r="H141" s="99"/>
      <c r="I141" s="99"/>
      <c r="J141" s="99"/>
      <c r="K141" s="99"/>
      <c r="L141" s="99"/>
      <c r="M141" s="99"/>
      <c r="N141" s="99"/>
      <c r="O141" s="99"/>
      <c r="P141" s="99"/>
      <c r="Q141" s="99"/>
      <c r="R141" s="99"/>
      <c r="S141" s="99"/>
      <c r="T141" s="99"/>
      <c r="U141" s="99"/>
      <c r="V141" s="99"/>
      <c r="W141" s="99"/>
      <c r="X141" s="99"/>
      <c r="Y141" s="99"/>
      <c r="Z141" s="99"/>
      <c r="AA141" s="99"/>
      <c r="AB141" s="99"/>
      <c r="AC141" s="99"/>
      <c r="AD141" s="99"/>
      <c r="AE141" s="99"/>
      <c r="AF141" s="98"/>
      <c r="AG141" s="98"/>
      <c r="AH141" s="98"/>
      <c r="AI141" s="98"/>
      <c r="AJ141" s="98"/>
      <c r="AK141" s="98"/>
      <c r="AL141" s="98"/>
      <c r="AM141" s="98"/>
      <c r="AN141" s="98"/>
      <c r="AO141" s="98"/>
      <c r="AP141" s="98"/>
      <c r="AQ141" s="98"/>
      <c r="AR141" s="98"/>
      <c r="AS141" s="98"/>
      <c r="AT141" s="98"/>
      <c r="AU141" s="98"/>
      <c r="AV141" s="98"/>
      <c r="AW141" s="98"/>
      <c r="AX141" s="98"/>
      <c r="AY141" s="98"/>
      <c r="AZ141" s="98"/>
      <c r="BA141" s="98"/>
      <c r="BB141" s="98"/>
      <c r="BC141" s="98"/>
      <c r="BD141" s="98"/>
      <c r="BE141" s="98"/>
      <c r="BF141" s="98"/>
      <c r="BG141" s="98"/>
      <c r="BH141" s="98"/>
      <c r="BI141" s="98"/>
      <c r="BJ141" s="98"/>
      <c r="BK141" s="98"/>
      <c r="BL141" s="98"/>
      <c r="BM141" s="98"/>
      <c r="BN141" s="98"/>
      <c r="BO141" s="98"/>
      <c r="BP141" s="98"/>
      <c r="BQ141" s="98"/>
      <c r="BR141" s="98"/>
      <c r="BS141" s="98"/>
      <c r="BT141" s="98"/>
      <c r="BU141" s="98"/>
      <c r="BV141" s="98"/>
      <c r="BW141" s="98"/>
      <c r="BX141" s="98"/>
      <c r="CA141" s="6" t="s">
        <v>38</v>
      </c>
    </row>
    <row r="142" spans="1:79" s="25" customFormat="1" ht="27" customHeight="1" x14ac:dyDescent="0.2">
      <c r="A142" s="59">
        <v>1</v>
      </c>
      <c r="B142" s="60"/>
      <c r="C142" s="60"/>
      <c r="D142" s="101" t="s">
        <v>263</v>
      </c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4"/>
      <c r="Q142" s="55" t="s">
        <v>185</v>
      </c>
      <c r="R142" s="55"/>
      <c r="S142" s="55"/>
      <c r="T142" s="55"/>
      <c r="U142" s="55"/>
      <c r="V142" s="55" t="s">
        <v>264</v>
      </c>
      <c r="W142" s="55"/>
      <c r="X142" s="55"/>
      <c r="Y142" s="55"/>
      <c r="Z142" s="55"/>
      <c r="AA142" s="55"/>
      <c r="AB142" s="55"/>
      <c r="AC142" s="55"/>
      <c r="AD142" s="55"/>
      <c r="AE142" s="55"/>
      <c r="AF142" s="100">
        <v>5.3</v>
      </c>
      <c r="AG142" s="100"/>
      <c r="AH142" s="100"/>
      <c r="AI142" s="100"/>
      <c r="AJ142" s="100"/>
      <c r="AK142" s="100">
        <v>0</v>
      </c>
      <c r="AL142" s="100"/>
      <c r="AM142" s="100"/>
      <c r="AN142" s="100"/>
      <c r="AO142" s="100"/>
      <c r="AP142" s="100">
        <v>5.3</v>
      </c>
      <c r="AQ142" s="100"/>
      <c r="AR142" s="100"/>
      <c r="AS142" s="100"/>
      <c r="AT142" s="100"/>
      <c r="AU142" s="100">
        <v>7</v>
      </c>
      <c r="AV142" s="100"/>
      <c r="AW142" s="100"/>
      <c r="AX142" s="100"/>
      <c r="AY142" s="100"/>
      <c r="AZ142" s="100">
        <v>0</v>
      </c>
      <c r="BA142" s="100"/>
      <c r="BB142" s="100"/>
      <c r="BC142" s="100"/>
      <c r="BD142" s="100"/>
      <c r="BE142" s="100">
        <v>7</v>
      </c>
      <c r="BF142" s="100"/>
      <c r="BG142" s="100"/>
      <c r="BH142" s="100"/>
      <c r="BI142" s="100"/>
      <c r="BJ142" s="100">
        <v>7</v>
      </c>
      <c r="BK142" s="100"/>
      <c r="BL142" s="100"/>
      <c r="BM142" s="100"/>
      <c r="BN142" s="100"/>
      <c r="BO142" s="100">
        <v>0</v>
      </c>
      <c r="BP142" s="100"/>
      <c r="BQ142" s="100"/>
      <c r="BR142" s="100"/>
      <c r="BS142" s="100"/>
      <c r="BT142" s="100">
        <v>7</v>
      </c>
      <c r="BU142" s="100"/>
      <c r="BV142" s="100"/>
      <c r="BW142" s="100"/>
      <c r="BX142" s="100"/>
    </row>
    <row r="143" spans="1:79" s="25" customFormat="1" ht="45" customHeight="1" x14ac:dyDescent="0.2">
      <c r="A143" s="59">
        <v>1</v>
      </c>
      <c r="B143" s="60"/>
      <c r="C143" s="60"/>
      <c r="D143" s="101" t="s">
        <v>265</v>
      </c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4"/>
      <c r="Q143" s="55" t="s">
        <v>185</v>
      </c>
      <c r="R143" s="55"/>
      <c r="S143" s="55"/>
      <c r="T143" s="55"/>
      <c r="U143" s="55"/>
      <c r="V143" s="55" t="s">
        <v>264</v>
      </c>
      <c r="W143" s="55"/>
      <c r="X143" s="55"/>
      <c r="Y143" s="55"/>
      <c r="Z143" s="55"/>
      <c r="AA143" s="55"/>
      <c r="AB143" s="55"/>
      <c r="AC143" s="55"/>
      <c r="AD143" s="55"/>
      <c r="AE143" s="55"/>
      <c r="AF143" s="100">
        <v>2</v>
      </c>
      <c r="AG143" s="100"/>
      <c r="AH143" s="100"/>
      <c r="AI143" s="100"/>
      <c r="AJ143" s="100"/>
      <c r="AK143" s="100">
        <v>0</v>
      </c>
      <c r="AL143" s="100"/>
      <c r="AM143" s="100"/>
      <c r="AN143" s="100"/>
      <c r="AO143" s="100"/>
      <c r="AP143" s="100">
        <v>2</v>
      </c>
      <c r="AQ143" s="100"/>
      <c r="AR143" s="100"/>
      <c r="AS143" s="100"/>
      <c r="AT143" s="100"/>
      <c r="AU143" s="100">
        <v>2</v>
      </c>
      <c r="AV143" s="100"/>
      <c r="AW143" s="100"/>
      <c r="AX143" s="100"/>
      <c r="AY143" s="100"/>
      <c r="AZ143" s="100">
        <v>0</v>
      </c>
      <c r="BA143" s="100"/>
      <c r="BB143" s="100"/>
      <c r="BC143" s="100"/>
      <c r="BD143" s="100"/>
      <c r="BE143" s="100">
        <v>2</v>
      </c>
      <c r="BF143" s="100"/>
      <c r="BG143" s="100"/>
      <c r="BH143" s="100"/>
      <c r="BI143" s="100"/>
      <c r="BJ143" s="100">
        <v>2</v>
      </c>
      <c r="BK143" s="100"/>
      <c r="BL143" s="100"/>
      <c r="BM143" s="100"/>
      <c r="BN143" s="100"/>
      <c r="BO143" s="100">
        <v>0</v>
      </c>
      <c r="BP143" s="100"/>
      <c r="BQ143" s="100"/>
      <c r="BR143" s="100"/>
      <c r="BS143" s="100"/>
      <c r="BT143" s="100">
        <v>2</v>
      </c>
      <c r="BU143" s="100"/>
      <c r="BV143" s="100"/>
      <c r="BW143" s="100"/>
      <c r="BX143" s="100"/>
    </row>
    <row r="144" spans="1:79" s="25" customFormat="1" ht="30" customHeight="1" x14ac:dyDescent="0.2">
      <c r="A144" s="59">
        <v>1</v>
      </c>
      <c r="B144" s="60"/>
      <c r="C144" s="60"/>
      <c r="D144" s="101" t="s">
        <v>266</v>
      </c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4"/>
      <c r="Q144" s="55" t="s">
        <v>185</v>
      </c>
      <c r="R144" s="55"/>
      <c r="S144" s="55"/>
      <c r="T144" s="55"/>
      <c r="U144" s="55"/>
      <c r="V144" s="55" t="s">
        <v>264</v>
      </c>
      <c r="W144" s="55"/>
      <c r="X144" s="55"/>
      <c r="Y144" s="55"/>
      <c r="Z144" s="55"/>
      <c r="AA144" s="55"/>
      <c r="AB144" s="55"/>
      <c r="AC144" s="55"/>
      <c r="AD144" s="55"/>
      <c r="AE144" s="55"/>
      <c r="AF144" s="100">
        <v>0.8</v>
      </c>
      <c r="AG144" s="100"/>
      <c r="AH144" s="100"/>
      <c r="AI144" s="100"/>
      <c r="AJ144" s="100"/>
      <c r="AK144" s="100">
        <v>0</v>
      </c>
      <c r="AL144" s="100"/>
      <c r="AM144" s="100"/>
      <c r="AN144" s="100"/>
      <c r="AO144" s="100"/>
      <c r="AP144" s="100">
        <v>0.8</v>
      </c>
      <c r="AQ144" s="100"/>
      <c r="AR144" s="100"/>
      <c r="AS144" s="100"/>
      <c r="AT144" s="100"/>
      <c r="AU144" s="100">
        <v>1</v>
      </c>
      <c r="AV144" s="100"/>
      <c r="AW144" s="100"/>
      <c r="AX144" s="100"/>
      <c r="AY144" s="100"/>
      <c r="AZ144" s="100">
        <v>0</v>
      </c>
      <c r="BA144" s="100"/>
      <c r="BB144" s="100"/>
      <c r="BC144" s="100"/>
      <c r="BD144" s="100"/>
      <c r="BE144" s="100">
        <v>1</v>
      </c>
      <c r="BF144" s="100"/>
      <c r="BG144" s="100"/>
      <c r="BH144" s="100"/>
      <c r="BI144" s="100"/>
      <c r="BJ144" s="100">
        <v>1</v>
      </c>
      <c r="BK144" s="100"/>
      <c r="BL144" s="100"/>
      <c r="BM144" s="100"/>
      <c r="BN144" s="100"/>
      <c r="BO144" s="100">
        <v>0</v>
      </c>
      <c r="BP144" s="100"/>
      <c r="BQ144" s="100"/>
      <c r="BR144" s="100"/>
      <c r="BS144" s="100"/>
      <c r="BT144" s="100">
        <v>1</v>
      </c>
      <c r="BU144" s="100"/>
      <c r="BV144" s="100"/>
      <c r="BW144" s="100"/>
      <c r="BX144" s="100"/>
    </row>
    <row r="145" spans="1:76" s="25" customFormat="1" ht="30" customHeight="1" x14ac:dyDescent="0.2">
      <c r="A145" s="59">
        <v>1</v>
      </c>
      <c r="B145" s="60"/>
      <c r="C145" s="60"/>
      <c r="D145" s="101" t="s">
        <v>267</v>
      </c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4"/>
      <c r="Q145" s="55" t="s">
        <v>185</v>
      </c>
      <c r="R145" s="55"/>
      <c r="S145" s="55"/>
      <c r="T145" s="55"/>
      <c r="U145" s="55"/>
      <c r="V145" s="55" t="s">
        <v>268</v>
      </c>
      <c r="W145" s="55"/>
      <c r="X145" s="55"/>
      <c r="Y145" s="55"/>
      <c r="Z145" s="55"/>
      <c r="AA145" s="55"/>
      <c r="AB145" s="55"/>
      <c r="AC145" s="55"/>
      <c r="AD145" s="55"/>
      <c r="AE145" s="55"/>
      <c r="AF145" s="100">
        <v>14.8</v>
      </c>
      <c r="AG145" s="100"/>
      <c r="AH145" s="100"/>
      <c r="AI145" s="100"/>
      <c r="AJ145" s="100"/>
      <c r="AK145" s="100">
        <v>0</v>
      </c>
      <c r="AL145" s="100"/>
      <c r="AM145" s="100"/>
      <c r="AN145" s="100"/>
      <c r="AO145" s="100"/>
      <c r="AP145" s="100">
        <v>14.8</v>
      </c>
      <c r="AQ145" s="100"/>
      <c r="AR145" s="100"/>
      <c r="AS145" s="100"/>
      <c r="AT145" s="100"/>
      <c r="AU145" s="100">
        <v>16.5</v>
      </c>
      <c r="AV145" s="100"/>
      <c r="AW145" s="100"/>
      <c r="AX145" s="100"/>
      <c r="AY145" s="100"/>
      <c r="AZ145" s="100">
        <v>0</v>
      </c>
      <c r="BA145" s="100"/>
      <c r="BB145" s="100"/>
      <c r="BC145" s="100"/>
      <c r="BD145" s="100"/>
      <c r="BE145" s="100">
        <v>16.5</v>
      </c>
      <c r="BF145" s="100"/>
      <c r="BG145" s="100"/>
      <c r="BH145" s="100"/>
      <c r="BI145" s="100"/>
      <c r="BJ145" s="100">
        <v>16.5</v>
      </c>
      <c r="BK145" s="100"/>
      <c r="BL145" s="100"/>
      <c r="BM145" s="100"/>
      <c r="BN145" s="100"/>
      <c r="BO145" s="100">
        <v>0</v>
      </c>
      <c r="BP145" s="100"/>
      <c r="BQ145" s="100"/>
      <c r="BR145" s="100"/>
      <c r="BS145" s="100"/>
      <c r="BT145" s="100">
        <v>16.5</v>
      </c>
      <c r="BU145" s="100"/>
      <c r="BV145" s="100"/>
      <c r="BW145" s="100"/>
      <c r="BX145" s="100"/>
    </row>
    <row r="146" spans="1:76" s="25" customFormat="1" ht="30" customHeight="1" x14ac:dyDescent="0.2">
      <c r="A146" s="59">
        <v>1</v>
      </c>
      <c r="B146" s="60"/>
      <c r="C146" s="60"/>
      <c r="D146" s="101" t="s">
        <v>269</v>
      </c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4"/>
      <c r="Q146" s="55" t="s">
        <v>185</v>
      </c>
      <c r="R146" s="55"/>
      <c r="S146" s="55"/>
      <c r="T146" s="55"/>
      <c r="U146" s="55"/>
      <c r="V146" s="101" t="s">
        <v>270</v>
      </c>
      <c r="W146" s="63"/>
      <c r="X146" s="63"/>
      <c r="Y146" s="63"/>
      <c r="Z146" s="63"/>
      <c r="AA146" s="63"/>
      <c r="AB146" s="63"/>
      <c r="AC146" s="63"/>
      <c r="AD146" s="63"/>
      <c r="AE146" s="64"/>
      <c r="AF146" s="100">
        <v>2</v>
      </c>
      <c r="AG146" s="100"/>
      <c r="AH146" s="100"/>
      <c r="AI146" s="100"/>
      <c r="AJ146" s="100"/>
      <c r="AK146" s="100">
        <v>0</v>
      </c>
      <c r="AL146" s="100"/>
      <c r="AM146" s="100"/>
      <c r="AN146" s="100"/>
      <c r="AO146" s="100"/>
      <c r="AP146" s="100">
        <v>2</v>
      </c>
      <c r="AQ146" s="100"/>
      <c r="AR146" s="100"/>
      <c r="AS146" s="100"/>
      <c r="AT146" s="100"/>
      <c r="AU146" s="100">
        <v>2</v>
      </c>
      <c r="AV146" s="100"/>
      <c r="AW146" s="100"/>
      <c r="AX146" s="100"/>
      <c r="AY146" s="100"/>
      <c r="AZ146" s="100">
        <v>0</v>
      </c>
      <c r="BA146" s="100"/>
      <c r="BB146" s="100"/>
      <c r="BC146" s="100"/>
      <c r="BD146" s="100"/>
      <c r="BE146" s="100">
        <v>2</v>
      </c>
      <c r="BF146" s="100"/>
      <c r="BG146" s="100"/>
      <c r="BH146" s="100"/>
      <c r="BI146" s="100"/>
      <c r="BJ146" s="100">
        <v>2</v>
      </c>
      <c r="BK146" s="100"/>
      <c r="BL146" s="100"/>
      <c r="BM146" s="100"/>
      <c r="BN146" s="100"/>
      <c r="BO146" s="100">
        <v>0</v>
      </c>
      <c r="BP146" s="100"/>
      <c r="BQ146" s="100"/>
      <c r="BR146" s="100"/>
      <c r="BS146" s="100"/>
      <c r="BT146" s="100">
        <v>2</v>
      </c>
      <c r="BU146" s="100"/>
      <c r="BV146" s="100"/>
      <c r="BW146" s="100"/>
      <c r="BX146" s="100"/>
    </row>
    <row r="147" spans="1:76" s="25" customFormat="1" ht="15" customHeight="1" x14ac:dyDescent="0.2">
      <c r="A147" s="59">
        <v>1</v>
      </c>
      <c r="B147" s="60"/>
      <c r="C147" s="60"/>
      <c r="D147" s="101" t="s">
        <v>271</v>
      </c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4"/>
      <c r="Q147" s="55" t="s">
        <v>185</v>
      </c>
      <c r="R147" s="55"/>
      <c r="S147" s="55"/>
      <c r="T147" s="55"/>
      <c r="U147" s="55"/>
      <c r="V147" s="101" t="s">
        <v>272</v>
      </c>
      <c r="W147" s="63"/>
      <c r="X147" s="63"/>
      <c r="Y147" s="63"/>
      <c r="Z147" s="63"/>
      <c r="AA147" s="63"/>
      <c r="AB147" s="63"/>
      <c r="AC147" s="63"/>
      <c r="AD147" s="63"/>
      <c r="AE147" s="64"/>
      <c r="AF147" s="100">
        <v>4</v>
      </c>
      <c r="AG147" s="100"/>
      <c r="AH147" s="100"/>
      <c r="AI147" s="100"/>
      <c r="AJ147" s="100"/>
      <c r="AK147" s="100">
        <v>0</v>
      </c>
      <c r="AL147" s="100"/>
      <c r="AM147" s="100"/>
      <c r="AN147" s="100"/>
      <c r="AO147" s="100"/>
      <c r="AP147" s="100">
        <v>4</v>
      </c>
      <c r="AQ147" s="100"/>
      <c r="AR147" s="100"/>
      <c r="AS147" s="100"/>
      <c r="AT147" s="100"/>
      <c r="AU147" s="100">
        <v>4</v>
      </c>
      <c r="AV147" s="100"/>
      <c r="AW147" s="100"/>
      <c r="AX147" s="100"/>
      <c r="AY147" s="100"/>
      <c r="AZ147" s="100">
        <v>0</v>
      </c>
      <c r="BA147" s="100"/>
      <c r="BB147" s="100"/>
      <c r="BC147" s="100"/>
      <c r="BD147" s="100"/>
      <c r="BE147" s="100">
        <v>4</v>
      </c>
      <c r="BF147" s="100"/>
      <c r="BG147" s="100"/>
      <c r="BH147" s="100"/>
      <c r="BI147" s="100"/>
      <c r="BJ147" s="100">
        <v>4</v>
      </c>
      <c r="BK147" s="100"/>
      <c r="BL147" s="100"/>
      <c r="BM147" s="100"/>
      <c r="BN147" s="100"/>
      <c r="BO147" s="100">
        <v>0</v>
      </c>
      <c r="BP147" s="100"/>
      <c r="BQ147" s="100"/>
      <c r="BR147" s="100"/>
      <c r="BS147" s="100"/>
      <c r="BT147" s="100">
        <v>4</v>
      </c>
      <c r="BU147" s="100"/>
      <c r="BV147" s="100"/>
      <c r="BW147" s="100"/>
      <c r="BX147" s="100"/>
    </row>
    <row r="148" spans="1:76" s="25" customFormat="1" ht="30" customHeight="1" x14ac:dyDescent="0.2">
      <c r="A148" s="59">
        <v>1</v>
      </c>
      <c r="B148" s="60"/>
      <c r="C148" s="60"/>
      <c r="D148" s="101" t="s">
        <v>273</v>
      </c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4"/>
      <c r="Q148" s="55" t="s">
        <v>185</v>
      </c>
      <c r="R148" s="55"/>
      <c r="S148" s="55"/>
      <c r="T148" s="55"/>
      <c r="U148" s="55"/>
      <c r="V148" s="101" t="s">
        <v>274</v>
      </c>
      <c r="W148" s="63"/>
      <c r="X148" s="63"/>
      <c r="Y148" s="63"/>
      <c r="Z148" s="63"/>
      <c r="AA148" s="63"/>
      <c r="AB148" s="63"/>
      <c r="AC148" s="63"/>
      <c r="AD148" s="63"/>
      <c r="AE148" s="64"/>
      <c r="AF148" s="100">
        <v>22.9</v>
      </c>
      <c r="AG148" s="100"/>
      <c r="AH148" s="100"/>
      <c r="AI148" s="100"/>
      <c r="AJ148" s="100"/>
      <c r="AK148" s="100">
        <v>0</v>
      </c>
      <c r="AL148" s="100"/>
      <c r="AM148" s="100"/>
      <c r="AN148" s="100"/>
      <c r="AO148" s="100"/>
      <c r="AP148" s="100">
        <v>22.9</v>
      </c>
      <c r="AQ148" s="100"/>
      <c r="AR148" s="100"/>
      <c r="AS148" s="100"/>
      <c r="AT148" s="100"/>
      <c r="AU148" s="100">
        <v>26.5</v>
      </c>
      <c r="AV148" s="100"/>
      <c r="AW148" s="100"/>
      <c r="AX148" s="100"/>
      <c r="AY148" s="100"/>
      <c r="AZ148" s="100">
        <v>0</v>
      </c>
      <c r="BA148" s="100"/>
      <c r="BB148" s="100"/>
      <c r="BC148" s="100"/>
      <c r="BD148" s="100"/>
      <c r="BE148" s="100">
        <v>26.5</v>
      </c>
      <c r="BF148" s="100"/>
      <c r="BG148" s="100"/>
      <c r="BH148" s="100"/>
      <c r="BI148" s="100"/>
      <c r="BJ148" s="100">
        <v>26.5</v>
      </c>
      <c r="BK148" s="100"/>
      <c r="BL148" s="100"/>
      <c r="BM148" s="100"/>
      <c r="BN148" s="100"/>
      <c r="BO148" s="100">
        <v>0</v>
      </c>
      <c r="BP148" s="100"/>
      <c r="BQ148" s="100"/>
      <c r="BR148" s="100"/>
      <c r="BS148" s="100"/>
      <c r="BT148" s="100">
        <v>26.5</v>
      </c>
      <c r="BU148" s="100"/>
      <c r="BV148" s="100"/>
      <c r="BW148" s="100"/>
      <c r="BX148" s="100"/>
    </row>
    <row r="149" spans="1:76" s="25" customFormat="1" ht="15" customHeight="1" x14ac:dyDescent="0.2">
      <c r="A149" s="59">
        <v>1</v>
      </c>
      <c r="B149" s="60"/>
      <c r="C149" s="60"/>
      <c r="D149" s="101" t="s">
        <v>275</v>
      </c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4"/>
      <c r="Q149" s="55" t="s">
        <v>188</v>
      </c>
      <c r="R149" s="55"/>
      <c r="S149" s="55"/>
      <c r="T149" s="55"/>
      <c r="U149" s="55"/>
      <c r="V149" s="101" t="s">
        <v>186</v>
      </c>
      <c r="W149" s="63"/>
      <c r="X149" s="63"/>
      <c r="Y149" s="63"/>
      <c r="Z149" s="63"/>
      <c r="AA149" s="63"/>
      <c r="AB149" s="63"/>
      <c r="AC149" s="63"/>
      <c r="AD149" s="63"/>
      <c r="AE149" s="64"/>
      <c r="AF149" s="100">
        <v>45000</v>
      </c>
      <c r="AG149" s="100"/>
      <c r="AH149" s="100"/>
      <c r="AI149" s="100"/>
      <c r="AJ149" s="100"/>
      <c r="AK149" s="100">
        <v>0</v>
      </c>
      <c r="AL149" s="100"/>
      <c r="AM149" s="100"/>
      <c r="AN149" s="100"/>
      <c r="AO149" s="100"/>
      <c r="AP149" s="100">
        <v>45000</v>
      </c>
      <c r="AQ149" s="100"/>
      <c r="AR149" s="100"/>
      <c r="AS149" s="100"/>
      <c r="AT149" s="100"/>
      <c r="AU149" s="100">
        <v>0</v>
      </c>
      <c r="AV149" s="100"/>
      <c r="AW149" s="100"/>
      <c r="AX149" s="100"/>
      <c r="AY149" s="100"/>
      <c r="AZ149" s="100">
        <v>0</v>
      </c>
      <c r="BA149" s="100"/>
      <c r="BB149" s="100"/>
      <c r="BC149" s="100"/>
      <c r="BD149" s="100"/>
      <c r="BE149" s="100">
        <v>0</v>
      </c>
      <c r="BF149" s="100"/>
      <c r="BG149" s="100"/>
      <c r="BH149" s="100"/>
      <c r="BI149" s="100"/>
      <c r="BJ149" s="100">
        <v>0</v>
      </c>
      <c r="BK149" s="100"/>
      <c r="BL149" s="100"/>
      <c r="BM149" s="100"/>
      <c r="BN149" s="100"/>
      <c r="BO149" s="100">
        <v>0</v>
      </c>
      <c r="BP149" s="100"/>
      <c r="BQ149" s="100"/>
      <c r="BR149" s="100"/>
      <c r="BS149" s="100"/>
      <c r="BT149" s="100">
        <v>0</v>
      </c>
      <c r="BU149" s="100"/>
      <c r="BV149" s="100"/>
      <c r="BW149" s="100"/>
      <c r="BX149" s="100"/>
    </row>
    <row r="150" spans="1:76" s="25" customFormat="1" ht="30" customHeight="1" x14ac:dyDescent="0.2">
      <c r="A150" s="59">
        <v>1</v>
      </c>
      <c r="B150" s="60"/>
      <c r="C150" s="60"/>
      <c r="D150" s="101" t="s">
        <v>187</v>
      </c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4"/>
      <c r="Q150" s="55" t="s">
        <v>188</v>
      </c>
      <c r="R150" s="55"/>
      <c r="S150" s="55"/>
      <c r="T150" s="55"/>
      <c r="U150" s="55"/>
      <c r="V150" s="101" t="s">
        <v>186</v>
      </c>
      <c r="W150" s="63"/>
      <c r="X150" s="63"/>
      <c r="Y150" s="63"/>
      <c r="Z150" s="63"/>
      <c r="AA150" s="63"/>
      <c r="AB150" s="63"/>
      <c r="AC150" s="63"/>
      <c r="AD150" s="63"/>
      <c r="AE150" s="64"/>
      <c r="AF150" s="100">
        <v>220004</v>
      </c>
      <c r="AG150" s="100"/>
      <c r="AH150" s="100"/>
      <c r="AI150" s="100"/>
      <c r="AJ150" s="100"/>
      <c r="AK150" s="100">
        <v>0</v>
      </c>
      <c r="AL150" s="100"/>
      <c r="AM150" s="100"/>
      <c r="AN150" s="100"/>
      <c r="AO150" s="100"/>
      <c r="AP150" s="100">
        <v>220004</v>
      </c>
      <c r="AQ150" s="100"/>
      <c r="AR150" s="100"/>
      <c r="AS150" s="100"/>
      <c r="AT150" s="100"/>
      <c r="AU150" s="100">
        <v>0</v>
      </c>
      <c r="AV150" s="100"/>
      <c r="AW150" s="100"/>
      <c r="AX150" s="100"/>
      <c r="AY150" s="100"/>
      <c r="AZ150" s="100">
        <v>0</v>
      </c>
      <c r="BA150" s="100"/>
      <c r="BB150" s="100"/>
      <c r="BC150" s="100"/>
      <c r="BD150" s="100"/>
      <c r="BE150" s="100">
        <v>0</v>
      </c>
      <c r="BF150" s="100"/>
      <c r="BG150" s="100"/>
      <c r="BH150" s="100"/>
      <c r="BI150" s="100"/>
      <c r="BJ150" s="100">
        <v>0</v>
      </c>
      <c r="BK150" s="100"/>
      <c r="BL150" s="100"/>
      <c r="BM150" s="100"/>
      <c r="BN150" s="100"/>
      <c r="BO150" s="100">
        <v>0</v>
      </c>
      <c r="BP150" s="100"/>
      <c r="BQ150" s="100"/>
      <c r="BR150" s="100"/>
      <c r="BS150" s="100"/>
      <c r="BT150" s="100">
        <v>0</v>
      </c>
      <c r="BU150" s="100"/>
      <c r="BV150" s="100"/>
      <c r="BW150" s="100"/>
      <c r="BX150" s="100"/>
    </row>
    <row r="151" spans="1:76" s="25" customFormat="1" ht="30" customHeight="1" x14ac:dyDescent="0.2">
      <c r="A151" s="59">
        <v>1</v>
      </c>
      <c r="B151" s="60"/>
      <c r="C151" s="60"/>
      <c r="D151" s="101" t="s">
        <v>276</v>
      </c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4"/>
      <c r="Q151" s="55" t="s">
        <v>188</v>
      </c>
      <c r="R151" s="55"/>
      <c r="S151" s="55"/>
      <c r="T151" s="55"/>
      <c r="U151" s="55"/>
      <c r="V151" s="101" t="s">
        <v>186</v>
      </c>
      <c r="W151" s="63"/>
      <c r="X151" s="63"/>
      <c r="Y151" s="63"/>
      <c r="Z151" s="63"/>
      <c r="AA151" s="63"/>
      <c r="AB151" s="63"/>
      <c r="AC151" s="63"/>
      <c r="AD151" s="63"/>
      <c r="AE151" s="64"/>
      <c r="AF151" s="100">
        <v>0</v>
      </c>
      <c r="AG151" s="100"/>
      <c r="AH151" s="100"/>
      <c r="AI151" s="100"/>
      <c r="AJ151" s="100"/>
      <c r="AK151" s="100">
        <v>2374000</v>
      </c>
      <c r="AL151" s="100"/>
      <c r="AM151" s="100"/>
      <c r="AN151" s="100"/>
      <c r="AO151" s="100"/>
      <c r="AP151" s="100">
        <v>2374000</v>
      </c>
      <c r="AQ151" s="100"/>
      <c r="AR151" s="100"/>
      <c r="AS151" s="100"/>
      <c r="AT151" s="100"/>
      <c r="AU151" s="100">
        <v>0</v>
      </c>
      <c r="AV151" s="100"/>
      <c r="AW151" s="100"/>
      <c r="AX151" s="100"/>
      <c r="AY151" s="100"/>
      <c r="AZ151" s="100">
        <v>0</v>
      </c>
      <c r="BA151" s="100"/>
      <c r="BB151" s="100"/>
      <c r="BC151" s="100"/>
      <c r="BD151" s="100"/>
      <c r="BE151" s="100">
        <v>0</v>
      </c>
      <c r="BF151" s="100"/>
      <c r="BG151" s="100"/>
      <c r="BH151" s="100"/>
      <c r="BI151" s="100"/>
      <c r="BJ151" s="100">
        <v>0</v>
      </c>
      <c r="BK151" s="100"/>
      <c r="BL151" s="100"/>
      <c r="BM151" s="100"/>
      <c r="BN151" s="100"/>
      <c r="BO151" s="100">
        <v>0</v>
      </c>
      <c r="BP151" s="100"/>
      <c r="BQ151" s="100"/>
      <c r="BR151" s="100"/>
      <c r="BS151" s="100"/>
      <c r="BT151" s="100">
        <v>0</v>
      </c>
      <c r="BU151" s="100"/>
      <c r="BV151" s="100"/>
      <c r="BW151" s="100"/>
      <c r="BX151" s="100"/>
    </row>
    <row r="152" spans="1:76" s="25" customFormat="1" ht="30" customHeight="1" x14ac:dyDescent="0.2">
      <c r="A152" s="59">
        <v>1</v>
      </c>
      <c r="B152" s="60"/>
      <c r="C152" s="60"/>
      <c r="D152" s="101" t="s">
        <v>277</v>
      </c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4"/>
      <c r="Q152" s="55" t="s">
        <v>188</v>
      </c>
      <c r="R152" s="55"/>
      <c r="S152" s="55"/>
      <c r="T152" s="55"/>
      <c r="U152" s="55"/>
      <c r="V152" s="101" t="s">
        <v>186</v>
      </c>
      <c r="W152" s="63"/>
      <c r="X152" s="63"/>
      <c r="Y152" s="63"/>
      <c r="Z152" s="63"/>
      <c r="AA152" s="63"/>
      <c r="AB152" s="63"/>
      <c r="AC152" s="63"/>
      <c r="AD152" s="63"/>
      <c r="AE152" s="64"/>
      <c r="AF152" s="100">
        <v>0</v>
      </c>
      <c r="AG152" s="100"/>
      <c r="AH152" s="100"/>
      <c r="AI152" s="100"/>
      <c r="AJ152" s="100"/>
      <c r="AK152" s="100">
        <v>48000</v>
      </c>
      <c r="AL152" s="100"/>
      <c r="AM152" s="100"/>
      <c r="AN152" s="100"/>
      <c r="AO152" s="100"/>
      <c r="AP152" s="100">
        <v>48000</v>
      </c>
      <c r="AQ152" s="100"/>
      <c r="AR152" s="100"/>
      <c r="AS152" s="100"/>
      <c r="AT152" s="100"/>
      <c r="AU152" s="100">
        <v>0</v>
      </c>
      <c r="AV152" s="100"/>
      <c r="AW152" s="100"/>
      <c r="AX152" s="100"/>
      <c r="AY152" s="100"/>
      <c r="AZ152" s="100">
        <v>0</v>
      </c>
      <c r="BA152" s="100"/>
      <c r="BB152" s="100"/>
      <c r="BC152" s="100"/>
      <c r="BD152" s="100"/>
      <c r="BE152" s="100">
        <v>0</v>
      </c>
      <c r="BF152" s="100"/>
      <c r="BG152" s="100"/>
      <c r="BH152" s="100"/>
      <c r="BI152" s="100"/>
      <c r="BJ152" s="100">
        <v>0</v>
      </c>
      <c r="BK152" s="100"/>
      <c r="BL152" s="100"/>
      <c r="BM152" s="100"/>
      <c r="BN152" s="100"/>
      <c r="BO152" s="100">
        <v>0</v>
      </c>
      <c r="BP152" s="100"/>
      <c r="BQ152" s="100"/>
      <c r="BR152" s="100"/>
      <c r="BS152" s="100"/>
      <c r="BT152" s="100">
        <v>0</v>
      </c>
      <c r="BU152" s="100"/>
      <c r="BV152" s="100"/>
      <c r="BW152" s="100"/>
      <c r="BX152" s="100"/>
    </row>
    <row r="153" spans="1:76" s="6" customFormat="1" ht="15" customHeight="1" x14ac:dyDescent="0.2">
      <c r="A153" s="88">
        <v>0</v>
      </c>
      <c r="B153" s="89"/>
      <c r="C153" s="89"/>
      <c r="D153" s="102" t="s">
        <v>189</v>
      </c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4"/>
      <c r="Q153" s="99"/>
      <c r="R153" s="99"/>
      <c r="S153" s="99"/>
      <c r="T153" s="99"/>
      <c r="U153" s="99"/>
      <c r="V153" s="102"/>
      <c r="W153" s="103"/>
      <c r="X153" s="103"/>
      <c r="Y153" s="103"/>
      <c r="Z153" s="103"/>
      <c r="AA153" s="103"/>
      <c r="AB153" s="103"/>
      <c r="AC153" s="103"/>
      <c r="AD153" s="103"/>
      <c r="AE153" s="104"/>
      <c r="AF153" s="98"/>
      <c r="AG153" s="98"/>
      <c r="AH153" s="98"/>
      <c r="AI153" s="98"/>
      <c r="AJ153" s="98"/>
      <c r="AK153" s="98"/>
      <c r="AL153" s="98"/>
      <c r="AM153" s="98"/>
      <c r="AN153" s="98"/>
      <c r="AO153" s="98"/>
      <c r="AP153" s="98"/>
      <c r="AQ153" s="98"/>
      <c r="AR153" s="98"/>
      <c r="AS153" s="98"/>
      <c r="AT153" s="98"/>
      <c r="AU153" s="98"/>
      <c r="AV153" s="98"/>
      <c r="AW153" s="98"/>
      <c r="AX153" s="98"/>
      <c r="AY153" s="98"/>
      <c r="AZ153" s="98"/>
      <c r="BA153" s="98"/>
      <c r="BB153" s="98"/>
      <c r="BC153" s="98"/>
      <c r="BD153" s="98"/>
      <c r="BE153" s="98"/>
      <c r="BF153" s="98"/>
      <c r="BG153" s="98"/>
      <c r="BH153" s="98"/>
      <c r="BI153" s="98"/>
      <c r="BJ153" s="98"/>
      <c r="BK153" s="98"/>
      <c r="BL153" s="98"/>
      <c r="BM153" s="98"/>
      <c r="BN153" s="98"/>
      <c r="BO153" s="98"/>
      <c r="BP153" s="98"/>
      <c r="BQ153" s="98"/>
      <c r="BR153" s="98"/>
      <c r="BS153" s="98"/>
      <c r="BT153" s="98"/>
      <c r="BU153" s="98"/>
      <c r="BV153" s="98"/>
      <c r="BW153" s="98"/>
      <c r="BX153" s="98"/>
    </row>
    <row r="154" spans="1:76" s="25" customFormat="1" ht="28.5" customHeight="1" x14ac:dyDescent="0.2">
      <c r="A154" s="59">
        <v>2</v>
      </c>
      <c r="B154" s="60"/>
      <c r="C154" s="60"/>
      <c r="D154" s="101" t="s">
        <v>278</v>
      </c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4"/>
      <c r="Q154" s="55" t="s">
        <v>279</v>
      </c>
      <c r="R154" s="55"/>
      <c r="S154" s="55"/>
      <c r="T154" s="55"/>
      <c r="U154" s="55"/>
      <c r="V154" s="101" t="s">
        <v>274</v>
      </c>
      <c r="W154" s="63"/>
      <c r="X154" s="63"/>
      <c r="Y154" s="63"/>
      <c r="Z154" s="63"/>
      <c r="AA154" s="63"/>
      <c r="AB154" s="63"/>
      <c r="AC154" s="63"/>
      <c r="AD154" s="63"/>
      <c r="AE154" s="64"/>
      <c r="AF154" s="100">
        <v>23</v>
      </c>
      <c r="AG154" s="100"/>
      <c r="AH154" s="100"/>
      <c r="AI154" s="100"/>
      <c r="AJ154" s="100"/>
      <c r="AK154" s="100">
        <v>0</v>
      </c>
      <c r="AL154" s="100"/>
      <c r="AM154" s="100"/>
      <c r="AN154" s="100"/>
      <c r="AO154" s="100"/>
      <c r="AP154" s="100">
        <v>23</v>
      </c>
      <c r="AQ154" s="100"/>
      <c r="AR154" s="100"/>
      <c r="AS154" s="100"/>
      <c r="AT154" s="100"/>
      <c r="AU154" s="100">
        <v>50</v>
      </c>
      <c r="AV154" s="100"/>
      <c r="AW154" s="100"/>
      <c r="AX154" s="100"/>
      <c r="AY154" s="100"/>
      <c r="AZ154" s="100">
        <v>0</v>
      </c>
      <c r="BA154" s="100"/>
      <c r="BB154" s="100"/>
      <c r="BC154" s="100"/>
      <c r="BD154" s="100"/>
      <c r="BE154" s="100">
        <v>50</v>
      </c>
      <c r="BF154" s="100"/>
      <c r="BG154" s="100"/>
      <c r="BH154" s="100"/>
      <c r="BI154" s="100"/>
      <c r="BJ154" s="100">
        <v>35</v>
      </c>
      <c r="BK154" s="100"/>
      <c r="BL154" s="100"/>
      <c r="BM154" s="100"/>
      <c r="BN154" s="100"/>
      <c r="BO154" s="100">
        <v>0</v>
      </c>
      <c r="BP154" s="100"/>
      <c r="BQ154" s="100"/>
      <c r="BR154" s="100"/>
      <c r="BS154" s="100"/>
      <c r="BT154" s="100">
        <v>35</v>
      </c>
      <c r="BU154" s="100"/>
      <c r="BV154" s="100"/>
      <c r="BW154" s="100"/>
      <c r="BX154" s="100"/>
    </row>
    <row r="155" spans="1:76" s="25" customFormat="1" ht="15" customHeight="1" x14ac:dyDescent="0.2">
      <c r="A155" s="59">
        <v>2</v>
      </c>
      <c r="B155" s="60"/>
      <c r="C155" s="60"/>
      <c r="D155" s="101" t="s">
        <v>280</v>
      </c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4"/>
      <c r="Q155" s="55" t="s">
        <v>279</v>
      </c>
      <c r="R155" s="55"/>
      <c r="S155" s="55"/>
      <c r="T155" s="55"/>
      <c r="U155" s="55"/>
      <c r="V155" s="101" t="s">
        <v>281</v>
      </c>
      <c r="W155" s="63"/>
      <c r="X155" s="63"/>
      <c r="Y155" s="63"/>
      <c r="Z155" s="63"/>
      <c r="AA155" s="63"/>
      <c r="AB155" s="63"/>
      <c r="AC155" s="63"/>
      <c r="AD155" s="63"/>
      <c r="AE155" s="64"/>
      <c r="AF155" s="100">
        <v>133</v>
      </c>
      <c r="AG155" s="100"/>
      <c r="AH155" s="100"/>
      <c r="AI155" s="100"/>
      <c r="AJ155" s="100"/>
      <c r="AK155" s="100">
        <v>0</v>
      </c>
      <c r="AL155" s="100"/>
      <c r="AM155" s="100"/>
      <c r="AN155" s="100"/>
      <c r="AO155" s="100"/>
      <c r="AP155" s="100">
        <v>133</v>
      </c>
      <c r="AQ155" s="100"/>
      <c r="AR155" s="100"/>
      <c r="AS155" s="100"/>
      <c r="AT155" s="100"/>
      <c r="AU155" s="100">
        <v>133</v>
      </c>
      <c r="AV155" s="100"/>
      <c r="AW155" s="100"/>
      <c r="AX155" s="100"/>
      <c r="AY155" s="100"/>
      <c r="AZ155" s="100">
        <v>0</v>
      </c>
      <c r="BA155" s="100"/>
      <c r="BB155" s="100"/>
      <c r="BC155" s="100"/>
      <c r="BD155" s="100"/>
      <c r="BE155" s="100">
        <v>133</v>
      </c>
      <c r="BF155" s="100"/>
      <c r="BG155" s="100"/>
      <c r="BH155" s="100"/>
      <c r="BI155" s="100"/>
      <c r="BJ155" s="100">
        <v>133</v>
      </c>
      <c r="BK155" s="100"/>
      <c r="BL155" s="100"/>
      <c r="BM155" s="100"/>
      <c r="BN155" s="100"/>
      <c r="BO155" s="100">
        <v>0</v>
      </c>
      <c r="BP155" s="100"/>
      <c r="BQ155" s="100"/>
      <c r="BR155" s="100"/>
      <c r="BS155" s="100"/>
      <c r="BT155" s="100">
        <v>133</v>
      </c>
      <c r="BU155" s="100"/>
      <c r="BV155" s="100"/>
      <c r="BW155" s="100"/>
      <c r="BX155" s="100"/>
    </row>
    <row r="156" spans="1:76" s="25" customFormat="1" ht="30" customHeight="1" x14ac:dyDescent="0.2">
      <c r="A156" s="59">
        <v>2</v>
      </c>
      <c r="B156" s="60"/>
      <c r="C156" s="60"/>
      <c r="D156" s="101" t="s">
        <v>282</v>
      </c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4"/>
      <c r="Q156" s="55" t="s">
        <v>283</v>
      </c>
      <c r="R156" s="55"/>
      <c r="S156" s="55"/>
      <c r="T156" s="55"/>
      <c r="U156" s="55"/>
      <c r="V156" s="101" t="s">
        <v>186</v>
      </c>
      <c r="W156" s="63"/>
      <c r="X156" s="63"/>
      <c r="Y156" s="63"/>
      <c r="Z156" s="63"/>
      <c r="AA156" s="63"/>
      <c r="AB156" s="63"/>
      <c r="AC156" s="63"/>
      <c r="AD156" s="63"/>
      <c r="AE156" s="64"/>
      <c r="AF156" s="100">
        <v>2</v>
      </c>
      <c r="AG156" s="100"/>
      <c r="AH156" s="100"/>
      <c r="AI156" s="100"/>
      <c r="AJ156" s="100"/>
      <c r="AK156" s="100">
        <v>3</v>
      </c>
      <c r="AL156" s="100"/>
      <c r="AM156" s="100"/>
      <c r="AN156" s="100"/>
      <c r="AO156" s="100"/>
      <c r="AP156" s="100">
        <v>5</v>
      </c>
      <c r="AQ156" s="100"/>
      <c r="AR156" s="100"/>
      <c r="AS156" s="100"/>
      <c r="AT156" s="100"/>
      <c r="AU156" s="100">
        <v>0</v>
      </c>
      <c r="AV156" s="100"/>
      <c r="AW156" s="100"/>
      <c r="AX156" s="100"/>
      <c r="AY156" s="100"/>
      <c r="AZ156" s="100">
        <v>0</v>
      </c>
      <c r="BA156" s="100"/>
      <c r="BB156" s="100"/>
      <c r="BC156" s="100"/>
      <c r="BD156" s="100"/>
      <c r="BE156" s="100">
        <v>0</v>
      </c>
      <c r="BF156" s="100"/>
      <c r="BG156" s="100"/>
      <c r="BH156" s="100"/>
      <c r="BI156" s="100"/>
      <c r="BJ156" s="100">
        <v>0</v>
      </c>
      <c r="BK156" s="100"/>
      <c r="BL156" s="100"/>
      <c r="BM156" s="100"/>
      <c r="BN156" s="100"/>
      <c r="BO156" s="100">
        <v>0</v>
      </c>
      <c r="BP156" s="100"/>
      <c r="BQ156" s="100"/>
      <c r="BR156" s="100"/>
      <c r="BS156" s="100"/>
      <c r="BT156" s="100">
        <v>0</v>
      </c>
      <c r="BU156" s="100"/>
      <c r="BV156" s="100"/>
      <c r="BW156" s="100"/>
      <c r="BX156" s="100"/>
    </row>
    <row r="157" spans="1:76" s="6" customFormat="1" ht="15" customHeight="1" x14ac:dyDescent="0.2">
      <c r="A157" s="88">
        <v>0</v>
      </c>
      <c r="B157" s="89"/>
      <c r="C157" s="89"/>
      <c r="D157" s="102" t="s">
        <v>190</v>
      </c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4"/>
      <c r="Q157" s="99"/>
      <c r="R157" s="99"/>
      <c r="S157" s="99"/>
      <c r="T157" s="99"/>
      <c r="U157" s="99"/>
      <c r="V157" s="102"/>
      <c r="W157" s="103"/>
      <c r="X157" s="103"/>
      <c r="Y157" s="103"/>
      <c r="Z157" s="103"/>
      <c r="AA157" s="103"/>
      <c r="AB157" s="103"/>
      <c r="AC157" s="103"/>
      <c r="AD157" s="103"/>
      <c r="AE157" s="104"/>
      <c r="AF157" s="98"/>
      <c r="AG157" s="98"/>
      <c r="AH157" s="98"/>
      <c r="AI157" s="98"/>
      <c r="AJ157" s="98"/>
      <c r="AK157" s="98"/>
      <c r="AL157" s="98"/>
      <c r="AM157" s="98"/>
      <c r="AN157" s="98"/>
      <c r="AO157" s="98"/>
      <c r="AP157" s="98"/>
      <c r="AQ157" s="98"/>
      <c r="AR157" s="98"/>
      <c r="AS157" s="98"/>
      <c r="AT157" s="98"/>
      <c r="AU157" s="98"/>
      <c r="AV157" s="98"/>
      <c r="AW157" s="98"/>
      <c r="AX157" s="98"/>
      <c r="AY157" s="98"/>
      <c r="AZ157" s="98"/>
      <c r="BA157" s="98"/>
      <c r="BB157" s="98"/>
      <c r="BC157" s="98"/>
      <c r="BD157" s="98"/>
      <c r="BE157" s="98"/>
      <c r="BF157" s="98"/>
      <c r="BG157" s="98"/>
      <c r="BH157" s="98"/>
      <c r="BI157" s="98"/>
      <c r="BJ157" s="98"/>
      <c r="BK157" s="98"/>
      <c r="BL157" s="98"/>
      <c r="BM157" s="98"/>
      <c r="BN157" s="98"/>
      <c r="BO157" s="98"/>
      <c r="BP157" s="98"/>
      <c r="BQ157" s="98"/>
      <c r="BR157" s="98"/>
      <c r="BS157" s="98"/>
      <c r="BT157" s="98"/>
      <c r="BU157" s="98"/>
      <c r="BV157" s="98"/>
      <c r="BW157" s="98"/>
      <c r="BX157" s="98"/>
    </row>
    <row r="158" spans="1:76" s="25" customFormat="1" ht="28.5" customHeight="1" x14ac:dyDescent="0.2">
      <c r="A158" s="59">
        <v>3</v>
      </c>
      <c r="B158" s="60"/>
      <c r="C158" s="60"/>
      <c r="D158" s="101" t="s">
        <v>284</v>
      </c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4"/>
      <c r="Q158" s="55" t="s">
        <v>285</v>
      </c>
      <c r="R158" s="55"/>
      <c r="S158" s="55"/>
      <c r="T158" s="55"/>
      <c r="U158" s="55"/>
      <c r="V158" s="101" t="s">
        <v>286</v>
      </c>
      <c r="W158" s="63"/>
      <c r="X158" s="63"/>
      <c r="Y158" s="63"/>
      <c r="Z158" s="63"/>
      <c r="AA158" s="63"/>
      <c r="AB158" s="63"/>
      <c r="AC158" s="63"/>
      <c r="AD158" s="63"/>
      <c r="AE158" s="64"/>
      <c r="AF158" s="100">
        <v>5244</v>
      </c>
      <c r="AG158" s="100"/>
      <c r="AH158" s="100"/>
      <c r="AI158" s="100"/>
      <c r="AJ158" s="100"/>
      <c r="AK158" s="100">
        <v>0</v>
      </c>
      <c r="AL158" s="100"/>
      <c r="AM158" s="100"/>
      <c r="AN158" s="100"/>
      <c r="AO158" s="100"/>
      <c r="AP158" s="100">
        <v>5244</v>
      </c>
      <c r="AQ158" s="100"/>
      <c r="AR158" s="100"/>
      <c r="AS158" s="100"/>
      <c r="AT158" s="100"/>
      <c r="AU158" s="100">
        <v>10716</v>
      </c>
      <c r="AV158" s="100"/>
      <c r="AW158" s="100"/>
      <c r="AX158" s="100"/>
      <c r="AY158" s="100"/>
      <c r="AZ158" s="100">
        <v>0</v>
      </c>
      <c r="BA158" s="100"/>
      <c r="BB158" s="100"/>
      <c r="BC158" s="100"/>
      <c r="BD158" s="100"/>
      <c r="BE158" s="100">
        <v>10716</v>
      </c>
      <c r="BF158" s="100"/>
      <c r="BG158" s="100"/>
      <c r="BH158" s="100"/>
      <c r="BI158" s="100"/>
      <c r="BJ158" s="100">
        <v>7980</v>
      </c>
      <c r="BK158" s="100"/>
      <c r="BL158" s="100"/>
      <c r="BM158" s="100"/>
      <c r="BN158" s="100"/>
      <c r="BO158" s="100">
        <v>0</v>
      </c>
      <c r="BP158" s="100"/>
      <c r="BQ158" s="100"/>
      <c r="BR158" s="100"/>
      <c r="BS158" s="100"/>
      <c r="BT158" s="100">
        <v>7980</v>
      </c>
      <c r="BU158" s="100"/>
      <c r="BV158" s="100"/>
      <c r="BW158" s="100"/>
      <c r="BX158" s="100"/>
    </row>
    <row r="159" spans="1:76" s="25" customFormat="1" ht="30" customHeight="1" x14ac:dyDescent="0.2">
      <c r="A159" s="59">
        <v>3</v>
      </c>
      <c r="B159" s="60"/>
      <c r="C159" s="60"/>
      <c r="D159" s="101" t="s">
        <v>287</v>
      </c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4"/>
      <c r="Q159" s="55" t="s">
        <v>188</v>
      </c>
      <c r="R159" s="55"/>
      <c r="S159" s="55"/>
      <c r="T159" s="55"/>
      <c r="U159" s="55"/>
      <c r="V159" s="101" t="s">
        <v>186</v>
      </c>
      <c r="W159" s="63"/>
      <c r="X159" s="63"/>
      <c r="Y159" s="63"/>
      <c r="Z159" s="63"/>
      <c r="AA159" s="63"/>
      <c r="AB159" s="63"/>
      <c r="AC159" s="63"/>
      <c r="AD159" s="63"/>
      <c r="AE159" s="64"/>
      <c r="AF159" s="100">
        <v>96711</v>
      </c>
      <c r="AG159" s="100"/>
      <c r="AH159" s="100"/>
      <c r="AI159" s="100"/>
      <c r="AJ159" s="100"/>
      <c r="AK159" s="100">
        <v>48440</v>
      </c>
      <c r="AL159" s="100"/>
      <c r="AM159" s="100"/>
      <c r="AN159" s="100"/>
      <c r="AO159" s="100"/>
      <c r="AP159" s="100">
        <v>145151</v>
      </c>
      <c r="AQ159" s="100"/>
      <c r="AR159" s="100"/>
      <c r="AS159" s="100"/>
      <c r="AT159" s="100"/>
      <c r="AU159" s="100">
        <v>95718</v>
      </c>
      <c r="AV159" s="100"/>
      <c r="AW159" s="100"/>
      <c r="AX159" s="100"/>
      <c r="AY159" s="100"/>
      <c r="AZ159" s="100">
        <v>2288</v>
      </c>
      <c r="BA159" s="100"/>
      <c r="BB159" s="100"/>
      <c r="BC159" s="100"/>
      <c r="BD159" s="100"/>
      <c r="BE159" s="100">
        <v>98006</v>
      </c>
      <c r="BF159" s="100"/>
      <c r="BG159" s="100"/>
      <c r="BH159" s="100"/>
      <c r="BI159" s="100"/>
      <c r="BJ159" s="100">
        <v>114822</v>
      </c>
      <c r="BK159" s="100"/>
      <c r="BL159" s="100"/>
      <c r="BM159" s="100"/>
      <c r="BN159" s="100"/>
      <c r="BO159" s="100">
        <v>0</v>
      </c>
      <c r="BP159" s="100"/>
      <c r="BQ159" s="100"/>
      <c r="BR159" s="100"/>
      <c r="BS159" s="100"/>
      <c r="BT159" s="100">
        <v>0</v>
      </c>
      <c r="BU159" s="100"/>
      <c r="BV159" s="100"/>
      <c r="BW159" s="100"/>
      <c r="BX159" s="100"/>
    </row>
    <row r="160" spans="1:76" s="25" customFormat="1" ht="30" customHeight="1" x14ac:dyDescent="0.2">
      <c r="A160" s="59">
        <v>3</v>
      </c>
      <c r="B160" s="60"/>
      <c r="C160" s="60"/>
      <c r="D160" s="101" t="s">
        <v>288</v>
      </c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4"/>
      <c r="Q160" s="55" t="s">
        <v>188</v>
      </c>
      <c r="R160" s="55"/>
      <c r="S160" s="55"/>
      <c r="T160" s="55"/>
      <c r="U160" s="55"/>
      <c r="V160" s="101" t="s">
        <v>186</v>
      </c>
      <c r="W160" s="63"/>
      <c r="X160" s="63"/>
      <c r="Y160" s="63"/>
      <c r="Z160" s="63"/>
      <c r="AA160" s="63"/>
      <c r="AB160" s="63"/>
      <c r="AC160" s="63"/>
      <c r="AD160" s="63"/>
      <c r="AE160" s="64"/>
      <c r="AF160" s="100">
        <v>22500</v>
      </c>
      <c r="AG160" s="100"/>
      <c r="AH160" s="100"/>
      <c r="AI160" s="100"/>
      <c r="AJ160" s="100"/>
      <c r="AK160" s="100">
        <v>807333</v>
      </c>
      <c r="AL160" s="100"/>
      <c r="AM160" s="100"/>
      <c r="AN160" s="100"/>
      <c r="AO160" s="100"/>
      <c r="AP160" s="100">
        <v>829833</v>
      </c>
      <c r="AQ160" s="100"/>
      <c r="AR160" s="100"/>
      <c r="AS160" s="100"/>
      <c r="AT160" s="100"/>
      <c r="AU160" s="100">
        <v>0</v>
      </c>
      <c r="AV160" s="100"/>
      <c r="AW160" s="100"/>
      <c r="AX160" s="100"/>
      <c r="AY160" s="100"/>
      <c r="AZ160" s="100">
        <v>0</v>
      </c>
      <c r="BA160" s="100"/>
      <c r="BB160" s="100"/>
      <c r="BC160" s="100"/>
      <c r="BD160" s="100"/>
      <c r="BE160" s="100">
        <v>0</v>
      </c>
      <c r="BF160" s="100"/>
      <c r="BG160" s="100"/>
      <c r="BH160" s="100"/>
      <c r="BI160" s="100"/>
      <c r="BJ160" s="100">
        <v>0</v>
      </c>
      <c r="BK160" s="100"/>
      <c r="BL160" s="100"/>
      <c r="BM160" s="100"/>
      <c r="BN160" s="100"/>
      <c r="BO160" s="100">
        <v>0</v>
      </c>
      <c r="BP160" s="100"/>
      <c r="BQ160" s="100"/>
      <c r="BR160" s="100"/>
      <c r="BS160" s="100"/>
      <c r="BT160" s="100">
        <v>0</v>
      </c>
      <c r="BU160" s="100"/>
      <c r="BV160" s="100"/>
      <c r="BW160" s="100"/>
      <c r="BX160" s="100"/>
    </row>
    <row r="161" spans="1:79" s="6" customFormat="1" ht="15" customHeight="1" x14ac:dyDescent="0.2">
      <c r="A161" s="88">
        <v>0</v>
      </c>
      <c r="B161" s="89"/>
      <c r="C161" s="89"/>
      <c r="D161" s="102" t="s">
        <v>192</v>
      </c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103"/>
      <c r="P161" s="104"/>
      <c r="Q161" s="99"/>
      <c r="R161" s="99"/>
      <c r="S161" s="99"/>
      <c r="T161" s="99"/>
      <c r="U161" s="99"/>
      <c r="V161" s="102"/>
      <c r="W161" s="103"/>
      <c r="X161" s="103"/>
      <c r="Y161" s="103"/>
      <c r="Z161" s="103"/>
      <c r="AA161" s="103"/>
      <c r="AB161" s="103"/>
      <c r="AC161" s="103"/>
      <c r="AD161" s="103"/>
      <c r="AE161" s="104"/>
      <c r="AF161" s="98"/>
      <c r="AG161" s="98"/>
      <c r="AH161" s="98"/>
      <c r="AI161" s="98"/>
      <c r="AJ161" s="98"/>
      <c r="AK161" s="98"/>
      <c r="AL161" s="98"/>
      <c r="AM161" s="98"/>
      <c r="AN161" s="98"/>
      <c r="AO161" s="98"/>
      <c r="AP161" s="98"/>
      <c r="AQ161" s="98"/>
      <c r="AR161" s="98"/>
      <c r="AS161" s="98"/>
      <c r="AT161" s="98"/>
      <c r="AU161" s="98"/>
      <c r="AV161" s="98"/>
      <c r="AW161" s="98"/>
      <c r="AX161" s="98"/>
      <c r="AY161" s="98"/>
      <c r="AZ161" s="98"/>
      <c r="BA161" s="98"/>
      <c r="BB161" s="98"/>
      <c r="BC161" s="98"/>
      <c r="BD161" s="98"/>
      <c r="BE161" s="98"/>
      <c r="BF161" s="98"/>
      <c r="BG161" s="98"/>
      <c r="BH161" s="98"/>
      <c r="BI161" s="98"/>
      <c r="BJ161" s="98"/>
      <c r="BK161" s="98"/>
      <c r="BL161" s="98"/>
      <c r="BM161" s="98"/>
      <c r="BN161" s="98"/>
      <c r="BO161" s="98"/>
      <c r="BP161" s="98"/>
      <c r="BQ161" s="98"/>
      <c r="BR161" s="98"/>
      <c r="BS161" s="98"/>
      <c r="BT161" s="98"/>
      <c r="BU161" s="98"/>
      <c r="BV161" s="98"/>
      <c r="BW161" s="98"/>
      <c r="BX161" s="98"/>
    </row>
    <row r="162" spans="1:79" s="25" customFormat="1" ht="15" customHeight="1" x14ac:dyDescent="0.2">
      <c r="A162" s="59">
        <v>4</v>
      </c>
      <c r="B162" s="60"/>
      <c r="C162" s="60"/>
      <c r="D162" s="101" t="s">
        <v>289</v>
      </c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4"/>
      <c r="Q162" s="55" t="s">
        <v>185</v>
      </c>
      <c r="R162" s="55"/>
      <c r="S162" s="55"/>
      <c r="T162" s="55"/>
      <c r="U162" s="55"/>
      <c r="V162" s="101" t="s">
        <v>272</v>
      </c>
      <c r="W162" s="63"/>
      <c r="X162" s="63"/>
      <c r="Y162" s="63"/>
      <c r="Z162" s="63"/>
      <c r="AA162" s="63"/>
      <c r="AB162" s="63"/>
      <c r="AC162" s="63"/>
      <c r="AD162" s="63"/>
      <c r="AE162" s="64"/>
      <c r="AF162" s="100">
        <v>228</v>
      </c>
      <c r="AG162" s="100"/>
      <c r="AH162" s="100"/>
      <c r="AI162" s="100"/>
      <c r="AJ162" s="100"/>
      <c r="AK162" s="100">
        <v>0</v>
      </c>
      <c r="AL162" s="100"/>
      <c r="AM162" s="100"/>
      <c r="AN162" s="100"/>
      <c r="AO162" s="100"/>
      <c r="AP162" s="100">
        <v>228</v>
      </c>
      <c r="AQ162" s="100"/>
      <c r="AR162" s="100"/>
      <c r="AS162" s="100"/>
      <c r="AT162" s="100"/>
      <c r="AU162" s="100">
        <v>228</v>
      </c>
      <c r="AV162" s="100"/>
      <c r="AW162" s="100"/>
      <c r="AX162" s="100"/>
      <c r="AY162" s="100"/>
      <c r="AZ162" s="100">
        <v>0</v>
      </c>
      <c r="BA162" s="100"/>
      <c r="BB162" s="100"/>
      <c r="BC162" s="100"/>
      <c r="BD162" s="100"/>
      <c r="BE162" s="100">
        <v>228</v>
      </c>
      <c r="BF162" s="100"/>
      <c r="BG162" s="100"/>
      <c r="BH162" s="100"/>
      <c r="BI162" s="100"/>
      <c r="BJ162" s="100">
        <v>228</v>
      </c>
      <c r="BK162" s="100"/>
      <c r="BL162" s="100"/>
      <c r="BM162" s="100"/>
      <c r="BN162" s="100"/>
      <c r="BO162" s="100">
        <v>0</v>
      </c>
      <c r="BP162" s="100"/>
      <c r="BQ162" s="100"/>
      <c r="BR162" s="100"/>
      <c r="BS162" s="100"/>
      <c r="BT162" s="100">
        <v>228</v>
      </c>
      <c r="BU162" s="100"/>
      <c r="BV162" s="100"/>
      <c r="BW162" s="100"/>
      <c r="BX162" s="100"/>
    </row>
    <row r="163" spans="1:79" s="25" customFormat="1" ht="30" customHeight="1" x14ac:dyDescent="0.2">
      <c r="A163" s="59">
        <v>4</v>
      </c>
      <c r="B163" s="60"/>
      <c r="C163" s="60"/>
      <c r="D163" s="101" t="s">
        <v>290</v>
      </c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4"/>
      <c r="Q163" s="55" t="s">
        <v>193</v>
      </c>
      <c r="R163" s="55"/>
      <c r="S163" s="55"/>
      <c r="T163" s="55"/>
      <c r="U163" s="55"/>
      <c r="V163" s="101" t="s">
        <v>274</v>
      </c>
      <c r="W163" s="63"/>
      <c r="X163" s="63"/>
      <c r="Y163" s="63"/>
      <c r="Z163" s="63"/>
      <c r="AA163" s="63"/>
      <c r="AB163" s="63"/>
      <c r="AC163" s="63"/>
      <c r="AD163" s="63"/>
      <c r="AE163" s="64"/>
      <c r="AF163" s="100">
        <v>100</v>
      </c>
      <c r="AG163" s="100"/>
      <c r="AH163" s="100"/>
      <c r="AI163" s="100"/>
      <c r="AJ163" s="100"/>
      <c r="AK163" s="100">
        <v>0</v>
      </c>
      <c r="AL163" s="100"/>
      <c r="AM163" s="100"/>
      <c r="AN163" s="100"/>
      <c r="AO163" s="100"/>
      <c r="AP163" s="100">
        <v>100</v>
      </c>
      <c r="AQ163" s="100"/>
      <c r="AR163" s="100"/>
      <c r="AS163" s="100"/>
      <c r="AT163" s="100"/>
      <c r="AU163" s="100">
        <v>100</v>
      </c>
      <c r="AV163" s="100"/>
      <c r="AW163" s="100"/>
      <c r="AX163" s="100"/>
      <c r="AY163" s="100"/>
      <c r="AZ163" s="100">
        <v>0</v>
      </c>
      <c r="BA163" s="100"/>
      <c r="BB163" s="100"/>
      <c r="BC163" s="100"/>
      <c r="BD163" s="100"/>
      <c r="BE163" s="100">
        <v>100</v>
      </c>
      <c r="BF163" s="100"/>
      <c r="BG163" s="100"/>
      <c r="BH163" s="100"/>
      <c r="BI163" s="100"/>
      <c r="BJ163" s="100">
        <v>100</v>
      </c>
      <c r="BK163" s="100"/>
      <c r="BL163" s="100"/>
      <c r="BM163" s="100"/>
      <c r="BN163" s="100"/>
      <c r="BO163" s="100">
        <v>0</v>
      </c>
      <c r="BP163" s="100"/>
      <c r="BQ163" s="100"/>
      <c r="BR163" s="100"/>
      <c r="BS163" s="100"/>
      <c r="BT163" s="100">
        <v>100</v>
      </c>
      <c r="BU163" s="100"/>
      <c r="BV163" s="100"/>
      <c r="BW163" s="100"/>
      <c r="BX163" s="100"/>
    </row>
    <row r="164" spans="1:79" s="25" customFormat="1" ht="15" customHeight="1" x14ac:dyDescent="0.2">
      <c r="A164" s="59">
        <v>4</v>
      </c>
      <c r="B164" s="60"/>
      <c r="C164" s="60"/>
      <c r="D164" s="101" t="s">
        <v>291</v>
      </c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4"/>
      <c r="Q164" s="55" t="s">
        <v>193</v>
      </c>
      <c r="R164" s="55"/>
      <c r="S164" s="55"/>
      <c r="T164" s="55"/>
      <c r="U164" s="55"/>
      <c r="V164" s="101" t="s">
        <v>191</v>
      </c>
      <c r="W164" s="63"/>
      <c r="X164" s="63"/>
      <c r="Y164" s="63"/>
      <c r="Z164" s="63"/>
      <c r="AA164" s="63"/>
      <c r="AB164" s="63"/>
      <c r="AC164" s="63"/>
      <c r="AD164" s="63"/>
      <c r="AE164" s="64"/>
      <c r="AF164" s="100">
        <v>0</v>
      </c>
      <c r="AG164" s="100"/>
      <c r="AH164" s="100"/>
      <c r="AI164" s="100"/>
      <c r="AJ164" s="100"/>
      <c r="AK164" s="100">
        <v>100</v>
      </c>
      <c r="AL164" s="100"/>
      <c r="AM164" s="100"/>
      <c r="AN164" s="100"/>
      <c r="AO164" s="100"/>
      <c r="AP164" s="100">
        <v>100</v>
      </c>
      <c r="AQ164" s="100"/>
      <c r="AR164" s="100"/>
      <c r="AS164" s="100"/>
      <c r="AT164" s="100"/>
      <c r="AU164" s="100">
        <v>0</v>
      </c>
      <c r="AV164" s="100"/>
      <c r="AW164" s="100"/>
      <c r="AX164" s="100"/>
      <c r="AY164" s="100"/>
      <c r="AZ164" s="100">
        <v>0</v>
      </c>
      <c r="BA164" s="100"/>
      <c r="BB164" s="100"/>
      <c r="BC164" s="100"/>
      <c r="BD164" s="100"/>
      <c r="BE164" s="100">
        <v>0</v>
      </c>
      <c r="BF164" s="100"/>
      <c r="BG164" s="100"/>
      <c r="BH164" s="100"/>
      <c r="BI164" s="100"/>
      <c r="BJ164" s="100">
        <v>0</v>
      </c>
      <c r="BK164" s="100"/>
      <c r="BL164" s="100"/>
      <c r="BM164" s="100"/>
      <c r="BN164" s="100"/>
      <c r="BO164" s="100">
        <v>0</v>
      </c>
      <c r="BP164" s="100"/>
      <c r="BQ164" s="100"/>
      <c r="BR164" s="100"/>
      <c r="BS164" s="100"/>
      <c r="BT164" s="100">
        <v>0</v>
      </c>
      <c r="BU164" s="100"/>
      <c r="BV164" s="100"/>
      <c r="BW164" s="100"/>
      <c r="BX164" s="100"/>
    </row>
    <row r="165" spans="1:79" s="25" customFormat="1" ht="30" customHeight="1" x14ac:dyDescent="0.2">
      <c r="A165" s="59">
        <v>4</v>
      </c>
      <c r="B165" s="60"/>
      <c r="C165" s="60"/>
      <c r="D165" s="101" t="s">
        <v>194</v>
      </c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4"/>
      <c r="Q165" s="55" t="s">
        <v>193</v>
      </c>
      <c r="R165" s="55"/>
      <c r="S165" s="55"/>
      <c r="T165" s="55"/>
      <c r="U165" s="55"/>
      <c r="V165" s="101" t="s">
        <v>191</v>
      </c>
      <c r="W165" s="63"/>
      <c r="X165" s="63"/>
      <c r="Y165" s="63"/>
      <c r="Z165" s="63"/>
      <c r="AA165" s="63"/>
      <c r="AB165" s="63"/>
      <c r="AC165" s="63"/>
      <c r="AD165" s="63"/>
      <c r="AE165" s="64"/>
      <c r="AF165" s="100">
        <v>100</v>
      </c>
      <c r="AG165" s="100"/>
      <c r="AH165" s="100"/>
      <c r="AI165" s="100"/>
      <c r="AJ165" s="100"/>
      <c r="AK165" s="100">
        <v>0</v>
      </c>
      <c r="AL165" s="100"/>
      <c r="AM165" s="100"/>
      <c r="AN165" s="100"/>
      <c r="AO165" s="100"/>
      <c r="AP165" s="100">
        <v>100</v>
      </c>
      <c r="AQ165" s="100"/>
      <c r="AR165" s="100"/>
      <c r="AS165" s="100"/>
      <c r="AT165" s="100"/>
      <c r="AU165" s="100">
        <v>0</v>
      </c>
      <c r="AV165" s="100"/>
      <c r="AW165" s="100"/>
      <c r="AX165" s="100"/>
      <c r="AY165" s="100"/>
      <c r="AZ165" s="100">
        <v>0</v>
      </c>
      <c r="BA165" s="100"/>
      <c r="BB165" s="100"/>
      <c r="BC165" s="100"/>
      <c r="BD165" s="100"/>
      <c r="BE165" s="100">
        <v>0</v>
      </c>
      <c r="BF165" s="100"/>
      <c r="BG165" s="100"/>
      <c r="BH165" s="100"/>
      <c r="BI165" s="100"/>
      <c r="BJ165" s="100">
        <v>0</v>
      </c>
      <c r="BK165" s="100"/>
      <c r="BL165" s="100"/>
      <c r="BM165" s="100"/>
      <c r="BN165" s="100"/>
      <c r="BO165" s="100">
        <v>0</v>
      </c>
      <c r="BP165" s="100"/>
      <c r="BQ165" s="100"/>
      <c r="BR165" s="100"/>
      <c r="BS165" s="100"/>
      <c r="BT165" s="100">
        <v>0</v>
      </c>
      <c r="BU165" s="100"/>
      <c r="BV165" s="100"/>
      <c r="BW165" s="100"/>
      <c r="BX165" s="100"/>
    </row>
    <row r="167" spans="1:79" ht="14.25" customHeight="1" x14ac:dyDescent="0.2">
      <c r="A167" s="34" t="s">
        <v>246</v>
      </c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  <c r="BF167" s="34"/>
      <c r="BG167" s="34"/>
      <c r="BH167" s="34"/>
      <c r="BI167" s="34"/>
      <c r="BJ167" s="34"/>
      <c r="BK167" s="34"/>
      <c r="BL167" s="34"/>
    </row>
    <row r="168" spans="1:79" ht="23.1" customHeight="1" x14ac:dyDescent="0.2">
      <c r="A168" s="49" t="s">
        <v>6</v>
      </c>
      <c r="B168" s="50"/>
      <c r="C168" s="50"/>
      <c r="D168" s="55" t="s">
        <v>9</v>
      </c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 t="s">
        <v>8</v>
      </c>
      <c r="R168" s="55"/>
      <c r="S168" s="55"/>
      <c r="T168" s="55"/>
      <c r="U168" s="55"/>
      <c r="V168" s="55" t="s">
        <v>7</v>
      </c>
      <c r="W168" s="55"/>
      <c r="X168" s="55"/>
      <c r="Y168" s="55"/>
      <c r="Z168" s="55"/>
      <c r="AA168" s="55"/>
      <c r="AB168" s="55"/>
      <c r="AC168" s="55"/>
      <c r="AD168" s="55"/>
      <c r="AE168" s="55"/>
      <c r="AF168" s="41" t="s">
        <v>237</v>
      </c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3"/>
      <c r="AU168" s="41" t="s">
        <v>242</v>
      </c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3"/>
    </row>
    <row r="169" spans="1:79" ht="28.5" customHeight="1" x14ac:dyDescent="0.2">
      <c r="A169" s="52"/>
      <c r="B169" s="53"/>
      <c r="C169" s="53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 t="s">
        <v>4</v>
      </c>
      <c r="AG169" s="55"/>
      <c r="AH169" s="55"/>
      <c r="AI169" s="55"/>
      <c r="AJ169" s="55"/>
      <c r="AK169" s="55" t="s">
        <v>3</v>
      </c>
      <c r="AL169" s="55"/>
      <c r="AM169" s="55"/>
      <c r="AN169" s="55"/>
      <c r="AO169" s="55"/>
      <c r="AP169" s="55" t="s">
        <v>123</v>
      </c>
      <c r="AQ169" s="55"/>
      <c r="AR169" s="55"/>
      <c r="AS169" s="55"/>
      <c r="AT169" s="55"/>
      <c r="AU169" s="55" t="s">
        <v>4</v>
      </c>
      <c r="AV169" s="55"/>
      <c r="AW169" s="55"/>
      <c r="AX169" s="55"/>
      <c r="AY169" s="55"/>
      <c r="AZ169" s="55" t="s">
        <v>3</v>
      </c>
      <c r="BA169" s="55"/>
      <c r="BB169" s="55"/>
      <c r="BC169" s="55"/>
      <c r="BD169" s="55"/>
      <c r="BE169" s="55" t="s">
        <v>90</v>
      </c>
      <c r="BF169" s="55"/>
      <c r="BG169" s="55"/>
      <c r="BH169" s="55"/>
      <c r="BI169" s="55"/>
    </row>
    <row r="170" spans="1:79" ht="15" customHeight="1" x14ac:dyDescent="0.2">
      <c r="A170" s="41">
        <v>1</v>
      </c>
      <c r="B170" s="42"/>
      <c r="C170" s="42"/>
      <c r="D170" s="55">
        <v>2</v>
      </c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>
        <v>3</v>
      </c>
      <c r="R170" s="55"/>
      <c r="S170" s="55"/>
      <c r="T170" s="55"/>
      <c r="U170" s="55"/>
      <c r="V170" s="55">
        <v>4</v>
      </c>
      <c r="W170" s="55"/>
      <c r="X170" s="55"/>
      <c r="Y170" s="55"/>
      <c r="Z170" s="55"/>
      <c r="AA170" s="55"/>
      <c r="AB170" s="55"/>
      <c r="AC170" s="55"/>
      <c r="AD170" s="55"/>
      <c r="AE170" s="55"/>
      <c r="AF170" s="55">
        <v>5</v>
      </c>
      <c r="AG170" s="55"/>
      <c r="AH170" s="55"/>
      <c r="AI170" s="55"/>
      <c r="AJ170" s="55"/>
      <c r="AK170" s="55">
        <v>6</v>
      </c>
      <c r="AL170" s="55"/>
      <c r="AM170" s="55"/>
      <c r="AN170" s="55"/>
      <c r="AO170" s="55"/>
      <c r="AP170" s="55">
        <v>7</v>
      </c>
      <c r="AQ170" s="55"/>
      <c r="AR170" s="55"/>
      <c r="AS170" s="55"/>
      <c r="AT170" s="55"/>
      <c r="AU170" s="55">
        <v>8</v>
      </c>
      <c r="AV170" s="55"/>
      <c r="AW170" s="55"/>
      <c r="AX170" s="55"/>
      <c r="AY170" s="55"/>
      <c r="AZ170" s="55">
        <v>9</v>
      </c>
      <c r="BA170" s="55"/>
      <c r="BB170" s="55"/>
      <c r="BC170" s="55"/>
      <c r="BD170" s="55"/>
      <c r="BE170" s="55">
        <v>10</v>
      </c>
      <c r="BF170" s="55"/>
      <c r="BG170" s="55"/>
      <c r="BH170" s="55"/>
      <c r="BI170" s="55"/>
    </row>
    <row r="171" spans="1:79" ht="15.75" hidden="1" customHeight="1" x14ac:dyDescent="0.2">
      <c r="A171" s="69" t="s">
        <v>154</v>
      </c>
      <c r="B171" s="70"/>
      <c r="C171" s="70"/>
      <c r="D171" s="55" t="s">
        <v>57</v>
      </c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 t="s">
        <v>70</v>
      </c>
      <c r="R171" s="55"/>
      <c r="S171" s="55"/>
      <c r="T171" s="55"/>
      <c r="U171" s="55"/>
      <c r="V171" s="55" t="s">
        <v>71</v>
      </c>
      <c r="W171" s="55"/>
      <c r="X171" s="55"/>
      <c r="Y171" s="55"/>
      <c r="Z171" s="55"/>
      <c r="AA171" s="55"/>
      <c r="AB171" s="55"/>
      <c r="AC171" s="55"/>
      <c r="AD171" s="55"/>
      <c r="AE171" s="55"/>
      <c r="AF171" s="79" t="s">
        <v>107</v>
      </c>
      <c r="AG171" s="79"/>
      <c r="AH171" s="79"/>
      <c r="AI171" s="79"/>
      <c r="AJ171" s="79"/>
      <c r="AK171" s="97" t="s">
        <v>108</v>
      </c>
      <c r="AL171" s="97"/>
      <c r="AM171" s="97"/>
      <c r="AN171" s="97"/>
      <c r="AO171" s="97"/>
      <c r="AP171" s="87" t="s">
        <v>184</v>
      </c>
      <c r="AQ171" s="87"/>
      <c r="AR171" s="87"/>
      <c r="AS171" s="87"/>
      <c r="AT171" s="87"/>
      <c r="AU171" s="79" t="s">
        <v>109</v>
      </c>
      <c r="AV171" s="79"/>
      <c r="AW171" s="79"/>
      <c r="AX171" s="79"/>
      <c r="AY171" s="79"/>
      <c r="AZ171" s="97" t="s">
        <v>110</v>
      </c>
      <c r="BA171" s="97"/>
      <c r="BB171" s="97"/>
      <c r="BC171" s="97"/>
      <c r="BD171" s="97"/>
      <c r="BE171" s="87" t="s">
        <v>184</v>
      </c>
      <c r="BF171" s="87"/>
      <c r="BG171" s="87"/>
      <c r="BH171" s="87"/>
      <c r="BI171" s="87"/>
      <c r="CA171" t="s">
        <v>39</v>
      </c>
    </row>
    <row r="172" spans="1:79" s="6" customFormat="1" ht="14.25" x14ac:dyDescent="0.2">
      <c r="A172" s="88">
        <v>0</v>
      </c>
      <c r="B172" s="89"/>
      <c r="C172" s="89"/>
      <c r="D172" s="99" t="s">
        <v>183</v>
      </c>
      <c r="E172" s="99"/>
      <c r="F172" s="99"/>
      <c r="G172" s="99"/>
      <c r="H172" s="99"/>
      <c r="I172" s="99"/>
      <c r="J172" s="99"/>
      <c r="K172" s="99"/>
      <c r="L172" s="99"/>
      <c r="M172" s="99"/>
      <c r="N172" s="99"/>
      <c r="O172" s="99"/>
      <c r="P172" s="99"/>
      <c r="Q172" s="99"/>
      <c r="R172" s="99"/>
      <c r="S172" s="99"/>
      <c r="T172" s="99"/>
      <c r="U172" s="99"/>
      <c r="V172" s="99"/>
      <c r="W172" s="99"/>
      <c r="X172" s="99"/>
      <c r="Y172" s="99"/>
      <c r="Z172" s="99"/>
      <c r="AA172" s="99"/>
      <c r="AB172" s="99"/>
      <c r="AC172" s="99"/>
      <c r="AD172" s="99"/>
      <c r="AE172" s="99"/>
      <c r="AF172" s="98"/>
      <c r="AG172" s="98"/>
      <c r="AH172" s="98"/>
      <c r="AI172" s="98"/>
      <c r="AJ172" s="98"/>
      <c r="AK172" s="98"/>
      <c r="AL172" s="98"/>
      <c r="AM172" s="98"/>
      <c r="AN172" s="98"/>
      <c r="AO172" s="98"/>
      <c r="AP172" s="98"/>
      <c r="AQ172" s="98"/>
      <c r="AR172" s="98"/>
      <c r="AS172" s="98"/>
      <c r="AT172" s="98"/>
      <c r="AU172" s="98"/>
      <c r="AV172" s="98"/>
      <c r="AW172" s="98"/>
      <c r="AX172" s="98"/>
      <c r="AY172" s="98"/>
      <c r="AZ172" s="98"/>
      <c r="BA172" s="98"/>
      <c r="BB172" s="98"/>
      <c r="BC172" s="98"/>
      <c r="BD172" s="98"/>
      <c r="BE172" s="98"/>
      <c r="BF172" s="98"/>
      <c r="BG172" s="98"/>
      <c r="BH172" s="98"/>
      <c r="BI172" s="98"/>
      <c r="CA172" s="6" t="s">
        <v>40</v>
      </c>
    </row>
    <row r="173" spans="1:79" s="25" customFormat="1" ht="28.5" customHeight="1" x14ac:dyDescent="0.2">
      <c r="A173" s="59">
        <v>1</v>
      </c>
      <c r="B173" s="60"/>
      <c r="C173" s="60"/>
      <c r="D173" s="101" t="s">
        <v>263</v>
      </c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4"/>
      <c r="Q173" s="55" t="s">
        <v>185</v>
      </c>
      <c r="R173" s="55"/>
      <c r="S173" s="55"/>
      <c r="T173" s="55"/>
      <c r="U173" s="55"/>
      <c r="V173" s="55" t="s">
        <v>264</v>
      </c>
      <c r="W173" s="55"/>
      <c r="X173" s="55"/>
      <c r="Y173" s="55"/>
      <c r="Z173" s="55"/>
      <c r="AA173" s="55"/>
      <c r="AB173" s="55"/>
      <c r="AC173" s="55"/>
      <c r="AD173" s="55"/>
      <c r="AE173" s="55"/>
      <c r="AF173" s="100">
        <v>0</v>
      </c>
      <c r="AG173" s="100"/>
      <c r="AH173" s="100"/>
      <c r="AI173" s="100"/>
      <c r="AJ173" s="100"/>
      <c r="AK173" s="100">
        <v>0</v>
      </c>
      <c r="AL173" s="100"/>
      <c r="AM173" s="100"/>
      <c r="AN173" s="100"/>
      <c r="AO173" s="100"/>
      <c r="AP173" s="100">
        <v>0</v>
      </c>
      <c r="AQ173" s="100"/>
      <c r="AR173" s="100"/>
      <c r="AS173" s="100"/>
      <c r="AT173" s="100"/>
      <c r="AU173" s="100">
        <v>0</v>
      </c>
      <c r="AV173" s="100"/>
      <c r="AW173" s="100"/>
      <c r="AX173" s="100"/>
      <c r="AY173" s="100"/>
      <c r="AZ173" s="100">
        <v>0</v>
      </c>
      <c r="BA173" s="100"/>
      <c r="BB173" s="100"/>
      <c r="BC173" s="100"/>
      <c r="BD173" s="100"/>
      <c r="BE173" s="100">
        <v>0</v>
      </c>
      <c r="BF173" s="100"/>
      <c r="BG173" s="100"/>
      <c r="BH173" s="100"/>
      <c r="BI173" s="100"/>
    </row>
    <row r="174" spans="1:79" s="25" customFormat="1" ht="45" customHeight="1" x14ac:dyDescent="0.2">
      <c r="A174" s="59">
        <v>1</v>
      </c>
      <c r="B174" s="60"/>
      <c r="C174" s="60"/>
      <c r="D174" s="101" t="s">
        <v>265</v>
      </c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4"/>
      <c r="Q174" s="55" t="s">
        <v>185</v>
      </c>
      <c r="R174" s="55"/>
      <c r="S174" s="55"/>
      <c r="T174" s="55"/>
      <c r="U174" s="55"/>
      <c r="V174" s="55" t="s">
        <v>264</v>
      </c>
      <c r="W174" s="55"/>
      <c r="X174" s="55"/>
      <c r="Y174" s="55"/>
      <c r="Z174" s="55"/>
      <c r="AA174" s="55"/>
      <c r="AB174" s="55"/>
      <c r="AC174" s="55"/>
      <c r="AD174" s="55"/>
      <c r="AE174" s="55"/>
      <c r="AF174" s="100">
        <v>0</v>
      </c>
      <c r="AG174" s="100"/>
      <c r="AH174" s="100"/>
      <c r="AI174" s="100"/>
      <c r="AJ174" s="100"/>
      <c r="AK174" s="100">
        <v>0</v>
      </c>
      <c r="AL174" s="100"/>
      <c r="AM174" s="100"/>
      <c r="AN174" s="100"/>
      <c r="AO174" s="100"/>
      <c r="AP174" s="100">
        <v>0</v>
      </c>
      <c r="AQ174" s="100"/>
      <c r="AR174" s="100"/>
      <c r="AS174" s="100"/>
      <c r="AT174" s="100"/>
      <c r="AU174" s="100">
        <v>0</v>
      </c>
      <c r="AV174" s="100"/>
      <c r="AW174" s="100"/>
      <c r="AX174" s="100"/>
      <c r="AY174" s="100"/>
      <c r="AZ174" s="100">
        <v>0</v>
      </c>
      <c r="BA174" s="100"/>
      <c r="BB174" s="100"/>
      <c r="BC174" s="100"/>
      <c r="BD174" s="100"/>
      <c r="BE174" s="100">
        <v>0</v>
      </c>
      <c r="BF174" s="100"/>
      <c r="BG174" s="100"/>
      <c r="BH174" s="100"/>
      <c r="BI174" s="100"/>
    </row>
    <row r="175" spans="1:79" s="25" customFormat="1" ht="30" customHeight="1" x14ac:dyDescent="0.2">
      <c r="A175" s="59">
        <v>1</v>
      </c>
      <c r="B175" s="60"/>
      <c r="C175" s="60"/>
      <c r="D175" s="101" t="s">
        <v>266</v>
      </c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4"/>
      <c r="Q175" s="55" t="s">
        <v>185</v>
      </c>
      <c r="R175" s="55"/>
      <c r="S175" s="55"/>
      <c r="T175" s="55"/>
      <c r="U175" s="55"/>
      <c r="V175" s="55" t="s">
        <v>264</v>
      </c>
      <c r="W175" s="55"/>
      <c r="X175" s="55"/>
      <c r="Y175" s="55"/>
      <c r="Z175" s="55"/>
      <c r="AA175" s="55"/>
      <c r="AB175" s="55"/>
      <c r="AC175" s="55"/>
      <c r="AD175" s="55"/>
      <c r="AE175" s="55"/>
      <c r="AF175" s="100">
        <v>0</v>
      </c>
      <c r="AG175" s="100"/>
      <c r="AH175" s="100"/>
      <c r="AI175" s="100"/>
      <c r="AJ175" s="100"/>
      <c r="AK175" s="100">
        <v>0</v>
      </c>
      <c r="AL175" s="100"/>
      <c r="AM175" s="100"/>
      <c r="AN175" s="100"/>
      <c r="AO175" s="100"/>
      <c r="AP175" s="100">
        <v>0</v>
      </c>
      <c r="AQ175" s="100"/>
      <c r="AR175" s="100"/>
      <c r="AS175" s="100"/>
      <c r="AT175" s="100"/>
      <c r="AU175" s="100">
        <v>0</v>
      </c>
      <c r="AV175" s="100"/>
      <c r="AW175" s="100"/>
      <c r="AX175" s="100"/>
      <c r="AY175" s="100"/>
      <c r="AZ175" s="100">
        <v>0</v>
      </c>
      <c r="BA175" s="100"/>
      <c r="BB175" s="100"/>
      <c r="BC175" s="100"/>
      <c r="BD175" s="100"/>
      <c r="BE175" s="100">
        <v>0</v>
      </c>
      <c r="BF175" s="100"/>
      <c r="BG175" s="100"/>
      <c r="BH175" s="100"/>
      <c r="BI175" s="100"/>
    </row>
    <row r="176" spans="1:79" s="25" customFormat="1" ht="30" customHeight="1" x14ac:dyDescent="0.2">
      <c r="A176" s="59">
        <v>1</v>
      </c>
      <c r="B176" s="60"/>
      <c r="C176" s="60"/>
      <c r="D176" s="101" t="s">
        <v>267</v>
      </c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4"/>
      <c r="Q176" s="55" t="s">
        <v>185</v>
      </c>
      <c r="R176" s="55"/>
      <c r="S176" s="55"/>
      <c r="T176" s="55"/>
      <c r="U176" s="55"/>
      <c r="V176" s="55" t="s">
        <v>268</v>
      </c>
      <c r="W176" s="55"/>
      <c r="X176" s="55"/>
      <c r="Y176" s="55"/>
      <c r="Z176" s="55"/>
      <c r="AA176" s="55"/>
      <c r="AB176" s="55"/>
      <c r="AC176" s="55"/>
      <c r="AD176" s="55"/>
      <c r="AE176" s="55"/>
      <c r="AF176" s="100">
        <v>0</v>
      </c>
      <c r="AG176" s="100"/>
      <c r="AH176" s="100"/>
      <c r="AI176" s="100"/>
      <c r="AJ176" s="100"/>
      <c r="AK176" s="100">
        <v>0</v>
      </c>
      <c r="AL176" s="100"/>
      <c r="AM176" s="100"/>
      <c r="AN176" s="100"/>
      <c r="AO176" s="100"/>
      <c r="AP176" s="100">
        <v>0</v>
      </c>
      <c r="AQ176" s="100"/>
      <c r="AR176" s="100"/>
      <c r="AS176" s="100"/>
      <c r="AT176" s="100"/>
      <c r="AU176" s="100">
        <v>0</v>
      </c>
      <c r="AV176" s="100"/>
      <c r="AW176" s="100"/>
      <c r="AX176" s="100"/>
      <c r="AY176" s="100"/>
      <c r="AZ176" s="100">
        <v>0</v>
      </c>
      <c r="BA176" s="100"/>
      <c r="BB176" s="100"/>
      <c r="BC176" s="100"/>
      <c r="BD176" s="100"/>
      <c r="BE176" s="100">
        <v>0</v>
      </c>
      <c r="BF176" s="100"/>
      <c r="BG176" s="100"/>
      <c r="BH176" s="100"/>
      <c r="BI176" s="100"/>
    </row>
    <row r="177" spans="1:61" s="25" customFormat="1" ht="30" customHeight="1" x14ac:dyDescent="0.2">
      <c r="A177" s="59">
        <v>1</v>
      </c>
      <c r="B177" s="60"/>
      <c r="C177" s="60"/>
      <c r="D177" s="101" t="s">
        <v>269</v>
      </c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4"/>
      <c r="Q177" s="55" t="s">
        <v>185</v>
      </c>
      <c r="R177" s="55"/>
      <c r="S177" s="55"/>
      <c r="T177" s="55"/>
      <c r="U177" s="55"/>
      <c r="V177" s="101" t="s">
        <v>270</v>
      </c>
      <c r="W177" s="63"/>
      <c r="X177" s="63"/>
      <c r="Y177" s="63"/>
      <c r="Z177" s="63"/>
      <c r="AA177" s="63"/>
      <c r="AB177" s="63"/>
      <c r="AC177" s="63"/>
      <c r="AD177" s="63"/>
      <c r="AE177" s="64"/>
      <c r="AF177" s="100">
        <v>0</v>
      </c>
      <c r="AG177" s="100"/>
      <c r="AH177" s="100"/>
      <c r="AI177" s="100"/>
      <c r="AJ177" s="100"/>
      <c r="AK177" s="100">
        <v>0</v>
      </c>
      <c r="AL177" s="100"/>
      <c r="AM177" s="100"/>
      <c r="AN177" s="100"/>
      <c r="AO177" s="100"/>
      <c r="AP177" s="100">
        <v>0</v>
      </c>
      <c r="AQ177" s="100"/>
      <c r="AR177" s="100"/>
      <c r="AS177" s="100"/>
      <c r="AT177" s="100"/>
      <c r="AU177" s="100">
        <v>0</v>
      </c>
      <c r="AV177" s="100"/>
      <c r="AW177" s="100"/>
      <c r="AX177" s="100"/>
      <c r="AY177" s="100"/>
      <c r="AZ177" s="100">
        <v>0</v>
      </c>
      <c r="BA177" s="100"/>
      <c r="BB177" s="100"/>
      <c r="BC177" s="100"/>
      <c r="BD177" s="100"/>
      <c r="BE177" s="100">
        <v>0</v>
      </c>
      <c r="BF177" s="100"/>
      <c r="BG177" s="100"/>
      <c r="BH177" s="100"/>
      <c r="BI177" s="100"/>
    </row>
    <row r="178" spans="1:61" s="25" customFormat="1" ht="15" x14ac:dyDescent="0.2">
      <c r="A178" s="59">
        <v>1</v>
      </c>
      <c r="B178" s="60"/>
      <c r="C178" s="60"/>
      <c r="D178" s="101" t="s">
        <v>271</v>
      </c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4"/>
      <c r="Q178" s="55" t="s">
        <v>185</v>
      </c>
      <c r="R178" s="55"/>
      <c r="S178" s="55"/>
      <c r="T178" s="55"/>
      <c r="U178" s="55"/>
      <c r="V178" s="101" t="s">
        <v>272</v>
      </c>
      <c r="W178" s="63"/>
      <c r="X178" s="63"/>
      <c r="Y178" s="63"/>
      <c r="Z178" s="63"/>
      <c r="AA178" s="63"/>
      <c r="AB178" s="63"/>
      <c r="AC178" s="63"/>
      <c r="AD178" s="63"/>
      <c r="AE178" s="64"/>
      <c r="AF178" s="100">
        <v>0</v>
      </c>
      <c r="AG178" s="100"/>
      <c r="AH178" s="100"/>
      <c r="AI178" s="100"/>
      <c r="AJ178" s="100"/>
      <c r="AK178" s="100">
        <v>0</v>
      </c>
      <c r="AL178" s="100"/>
      <c r="AM178" s="100"/>
      <c r="AN178" s="100"/>
      <c r="AO178" s="100"/>
      <c r="AP178" s="100">
        <v>0</v>
      </c>
      <c r="AQ178" s="100"/>
      <c r="AR178" s="100"/>
      <c r="AS178" s="100"/>
      <c r="AT178" s="100"/>
      <c r="AU178" s="100">
        <v>0</v>
      </c>
      <c r="AV178" s="100"/>
      <c r="AW178" s="100"/>
      <c r="AX178" s="100"/>
      <c r="AY178" s="100"/>
      <c r="AZ178" s="100">
        <v>0</v>
      </c>
      <c r="BA178" s="100"/>
      <c r="BB178" s="100"/>
      <c r="BC178" s="100"/>
      <c r="BD178" s="100"/>
      <c r="BE178" s="100">
        <v>0</v>
      </c>
      <c r="BF178" s="100"/>
      <c r="BG178" s="100"/>
      <c r="BH178" s="100"/>
      <c r="BI178" s="100"/>
    </row>
    <row r="179" spans="1:61" s="25" customFormat="1" ht="30" customHeight="1" x14ac:dyDescent="0.2">
      <c r="A179" s="59">
        <v>1</v>
      </c>
      <c r="B179" s="60"/>
      <c r="C179" s="60"/>
      <c r="D179" s="101" t="s">
        <v>273</v>
      </c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4"/>
      <c r="Q179" s="55" t="s">
        <v>185</v>
      </c>
      <c r="R179" s="55"/>
      <c r="S179" s="55"/>
      <c r="T179" s="55"/>
      <c r="U179" s="55"/>
      <c r="V179" s="101" t="s">
        <v>274</v>
      </c>
      <c r="W179" s="63"/>
      <c r="X179" s="63"/>
      <c r="Y179" s="63"/>
      <c r="Z179" s="63"/>
      <c r="AA179" s="63"/>
      <c r="AB179" s="63"/>
      <c r="AC179" s="63"/>
      <c r="AD179" s="63"/>
      <c r="AE179" s="64"/>
      <c r="AF179" s="100">
        <v>0</v>
      </c>
      <c r="AG179" s="100"/>
      <c r="AH179" s="100"/>
      <c r="AI179" s="100"/>
      <c r="AJ179" s="100"/>
      <c r="AK179" s="100">
        <v>0</v>
      </c>
      <c r="AL179" s="100"/>
      <c r="AM179" s="100"/>
      <c r="AN179" s="100"/>
      <c r="AO179" s="100"/>
      <c r="AP179" s="100">
        <v>0</v>
      </c>
      <c r="AQ179" s="100"/>
      <c r="AR179" s="100"/>
      <c r="AS179" s="100"/>
      <c r="AT179" s="100"/>
      <c r="AU179" s="100">
        <v>0</v>
      </c>
      <c r="AV179" s="100"/>
      <c r="AW179" s="100"/>
      <c r="AX179" s="100"/>
      <c r="AY179" s="100"/>
      <c r="AZ179" s="100">
        <v>0</v>
      </c>
      <c r="BA179" s="100"/>
      <c r="BB179" s="100"/>
      <c r="BC179" s="100"/>
      <c r="BD179" s="100"/>
      <c r="BE179" s="100">
        <v>0</v>
      </c>
      <c r="BF179" s="100"/>
      <c r="BG179" s="100"/>
      <c r="BH179" s="100"/>
      <c r="BI179" s="100"/>
    </row>
    <row r="180" spans="1:61" s="25" customFormat="1" ht="15" customHeight="1" x14ac:dyDescent="0.2">
      <c r="A180" s="59">
        <v>1</v>
      </c>
      <c r="B180" s="60"/>
      <c r="C180" s="60"/>
      <c r="D180" s="101" t="s">
        <v>275</v>
      </c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4"/>
      <c r="Q180" s="55" t="s">
        <v>188</v>
      </c>
      <c r="R180" s="55"/>
      <c r="S180" s="55"/>
      <c r="T180" s="55"/>
      <c r="U180" s="55"/>
      <c r="V180" s="101" t="s">
        <v>186</v>
      </c>
      <c r="W180" s="63"/>
      <c r="X180" s="63"/>
      <c r="Y180" s="63"/>
      <c r="Z180" s="63"/>
      <c r="AA180" s="63"/>
      <c r="AB180" s="63"/>
      <c r="AC180" s="63"/>
      <c r="AD180" s="63"/>
      <c r="AE180" s="64"/>
      <c r="AF180" s="100">
        <v>0</v>
      </c>
      <c r="AG180" s="100"/>
      <c r="AH180" s="100"/>
      <c r="AI180" s="100"/>
      <c r="AJ180" s="100"/>
      <c r="AK180" s="100">
        <v>0</v>
      </c>
      <c r="AL180" s="100"/>
      <c r="AM180" s="100"/>
      <c r="AN180" s="100"/>
      <c r="AO180" s="100"/>
      <c r="AP180" s="100">
        <v>0</v>
      </c>
      <c r="AQ180" s="100"/>
      <c r="AR180" s="100"/>
      <c r="AS180" s="100"/>
      <c r="AT180" s="100"/>
      <c r="AU180" s="100">
        <v>0</v>
      </c>
      <c r="AV180" s="100"/>
      <c r="AW180" s="100"/>
      <c r="AX180" s="100"/>
      <c r="AY180" s="100"/>
      <c r="AZ180" s="100">
        <v>0</v>
      </c>
      <c r="BA180" s="100"/>
      <c r="BB180" s="100"/>
      <c r="BC180" s="100"/>
      <c r="BD180" s="100"/>
      <c r="BE180" s="100">
        <v>0</v>
      </c>
      <c r="BF180" s="100"/>
      <c r="BG180" s="100"/>
      <c r="BH180" s="100"/>
      <c r="BI180" s="100"/>
    </row>
    <row r="181" spans="1:61" s="25" customFormat="1" ht="30" customHeight="1" x14ac:dyDescent="0.2">
      <c r="A181" s="59">
        <v>1</v>
      </c>
      <c r="B181" s="60"/>
      <c r="C181" s="60"/>
      <c r="D181" s="101" t="s">
        <v>187</v>
      </c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4"/>
      <c r="Q181" s="55" t="s">
        <v>188</v>
      </c>
      <c r="R181" s="55"/>
      <c r="S181" s="55"/>
      <c r="T181" s="55"/>
      <c r="U181" s="55"/>
      <c r="V181" s="101" t="s">
        <v>186</v>
      </c>
      <c r="W181" s="63"/>
      <c r="X181" s="63"/>
      <c r="Y181" s="63"/>
      <c r="Z181" s="63"/>
      <c r="AA181" s="63"/>
      <c r="AB181" s="63"/>
      <c r="AC181" s="63"/>
      <c r="AD181" s="63"/>
      <c r="AE181" s="64"/>
      <c r="AF181" s="100">
        <v>0</v>
      </c>
      <c r="AG181" s="100"/>
      <c r="AH181" s="100"/>
      <c r="AI181" s="100"/>
      <c r="AJ181" s="100"/>
      <c r="AK181" s="100">
        <v>0</v>
      </c>
      <c r="AL181" s="100"/>
      <c r="AM181" s="100"/>
      <c r="AN181" s="100"/>
      <c r="AO181" s="100"/>
      <c r="AP181" s="100">
        <v>0</v>
      </c>
      <c r="AQ181" s="100"/>
      <c r="AR181" s="100"/>
      <c r="AS181" s="100"/>
      <c r="AT181" s="100"/>
      <c r="AU181" s="100">
        <v>0</v>
      </c>
      <c r="AV181" s="100"/>
      <c r="AW181" s="100"/>
      <c r="AX181" s="100"/>
      <c r="AY181" s="100"/>
      <c r="AZ181" s="100">
        <v>0</v>
      </c>
      <c r="BA181" s="100"/>
      <c r="BB181" s="100"/>
      <c r="BC181" s="100"/>
      <c r="BD181" s="100"/>
      <c r="BE181" s="100">
        <v>0</v>
      </c>
      <c r="BF181" s="100"/>
      <c r="BG181" s="100"/>
      <c r="BH181" s="100"/>
      <c r="BI181" s="100"/>
    </row>
    <row r="182" spans="1:61" s="25" customFormat="1" ht="30" customHeight="1" x14ac:dyDescent="0.2">
      <c r="A182" s="59">
        <v>1</v>
      </c>
      <c r="B182" s="60"/>
      <c r="C182" s="60"/>
      <c r="D182" s="101" t="s">
        <v>276</v>
      </c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4"/>
      <c r="Q182" s="55" t="s">
        <v>188</v>
      </c>
      <c r="R182" s="55"/>
      <c r="S182" s="55"/>
      <c r="T182" s="55"/>
      <c r="U182" s="55"/>
      <c r="V182" s="101" t="s">
        <v>186</v>
      </c>
      <c r="W182" s="63"/>
      <c r="X182" s="63"/>
      <c r="Y182" s="63"/>
      <c r="Z182" s="63"/>
      <c r="AA182" s="63"/>
      <c r="AB182" s="63"/>
      <c r="AC182" s="63"/>
      <c r="AD182" s="63"/>
      <c r="AE182" s="64"/>
      <c r="AF182" s="100">
        <v>0</v>
      </c>
      <c r="AG182" s="100"/>
      <c r="AH182" s="100"/>
      <c r="AI182" s="100"/>
      <c r="AJ182" s="100"/>
      <c r="AK182" s="100">
        <v>0</v>
      </c>
      <c r="AL182" s="100"/>
      <c r="AM182" s="100"/>
      <c r="AN182" s="100"/>
      <c r="AO182" s="100"/>
      <c r="AP182" s="100">
        <v>0</v>
      </c>
      <c r="AQ182" s="100"/>
      <c r="AR182" s="100"/>
      <c r="AS182" s="100"/>
      <c r="AT182" s="100"/>
      <c r="AU182" s="100">
        <v>0</v>
      </c>
      <c r="AV182" s="100"/>
      <c r="AW182" s="100"/>
      <c r="AX182" s="100"/>
      <c r="AY182" s="100"/>
      <c r="AZ182" s="100">
        <v>0</v>
      </c>
      <c r="BA182" s="100"/>
      <c r="BB182" s="100"/>
      <c r="BC182" s="100"/>
      <c r="BD182" s="100"/>
      <c r="BE182" s="100">
        <v>0</v>
      </c>
      <c r="BF182" s="100"/>
      <c r="BG182" s="100"/>
      <c r="BH182" s="100"/>
      <c r="BI182" s="100"/>
    </row>
    <row r="183" spans="1:61" s="25" customFormat="1" ht="30" customHeight="1" x14ac:dyDescent="0.2">
      <c r="A183" s="59">
        <v>1</v>
      </c>
      <c r="B183" s="60"/>
      <c r="C183" s="60"/>
      <c r="D183" s="101" t="s">
        <v>277</v>
      </c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4"/>
      <c r="Q183" s="55" t="s">
        <v>188</v>
      </c>
      <c r="R183" s="55"/>
      <c r="S183" s="55"/>
      <c r="T183" s="55"/>
      <c r="U183" s="55"/>
      <c r="V183" s="101" t="s">
        <v>186</v>
      </c>
      <c r="W183" s="63"/>
      <c r="X183" s="63"/>
      <c r="Y183" s="63"/>
      <c r="Z183" s="63"/>
      <c r="AA183" s="63"/>
      <c r="AB183" s="63"/>
      <c r="AC183" s="63"/>
      <c r="AD183" s="63"/>
      <c r="AE183" s="64"/>
      <c r="AF183" s="100">
        <v>0</v>
      </c>
      <c r="AG183" s="100"/>
      <c r="AH183" s="100"/>
      <c r="AI183" s="100"/>
      <c r="AJ183" s="100"/>
      <c r="AK183" s="100">
        <v>0</v>
      </c>
      <c r="AL183" s="100"/>
      <c r="AM183" s="100"/>
      <c r="AN183" s="100"/>
      <c r="AO183" s="100"/>
      <c r="AP183" s="100">
        <v>0</v>
      </c>
      <c r="AQ183" s="100"/>
      <c r="AR183" s="100"/>
      <c r="AS183" s="100"/>
      <c r="AT183" s="100"/>
      <c r="AU183" s="100">
        <v>0</v>
      </c>
      <c r="AV183" s="100"/>
      <c r="AW183" s="100"/>
      <c r="AX183" s="100"/>
      <c r="AY183" s="100"/>
      <c r="AZ183" s="100">
        <v>0</v>
      </c>
      <c r="BA183" s="100"/>
      <c r="BB183" s="100"/>
      <c r="BC183" s="100"/>
      <c r="BD183" s="100"/>
      <c r="BE183" s="100">
        <v>0</v>
      </c>
      <c r="BF183" s="100"/>
      <c r="BG183" s="100"/>
      <c r="BH183" s="100"/>
      <c r="BI183" s="100"/>
    </row>
    <row r="184" spans="1:61" s="6" customFormat="1" ht="14.25" x14ac:dyDescent="0.2">
      <c r="A184" s="88">
        <v>0</v>
      </c>
      <c r="B184" s="89"/>
      <c r="C184" s="89"/>
      <c r="D184" s="102" t="s">
        <v>189</v>
      </c>
      <c r="E184" s="103"/>
      <c r="F184" s="103"/>
      <c r="G184" s="103"/>
      <c r="H184" s="103"/>
      <c r="I184" s="103"/>
      <c r="J184" s="103"/>
      <c r="K184" s="103"/>
      <c r="L184" s="103"/>
      <c r="M184" s="103"/>
      <c r="N184" s="103"/>
      <c r="O184" s="103"/>
      <c r="P184" s="104"/>
      <c r="Q184" s="99"/>
      <c r="R184" s="99"/>
      <c r="S184" s="99"/>
      <c r="T184" s="99"/>
      <c r="U184" s="99"/>
      <c r="V184" s="102"/>
      <c r="W184" s="103"/>
      <c r="X184" s="103"/>
      <c r="Y184" s="103"/>
      <c r="Z184" s="103"/>
      <c r="AA184" s="103"/>
      <c r="AB184" s="103"/>
      <c r="AC184" s="103"/>
      <c r="AD184" s="103"/>
      <c r="AE184" s="104"/>
      <c r="AF184" s="98"/>
      <c r="AG184" s="98"/>
      <c r="AH184" s="98"/>
      <c r="AI184" s="98"/>
      <c r="AJ184" s="98"/>
      <c r="AK184" s="98"/>
      <c r="AL184" s="98"/>
      <c r="AM184" s="98"/>
      <c r="AN184" s="98"/>
      <c r="AO184" s="98"/>
      <c r="AP184" s="98"/>
      <c r="AQ184" s="98"/>
      <c r="AR184" s="98"/>
      <c r="AS184" s="98"/>
      <c r="AT184" s="98"/>
      <c r="AU184" s="98"/>
      <c r="AV184" s="98"/>
      <c r="AW184" s="98"/>
      <c r="AX184" s="98"/>
      <c r="AY184" s="98"/>
      <c r="AZ184" s="98"/>
      <c r="BA184" s="98"/>
      <c r="BB184" s="98"/>
      <c r="BC184" s="98"/>
      <c r="BD184" s="98"/>
      <c r="BE184" s="98"/>
      <c r="BF184" s="98"/>
      <c r="BG184" s="98"/>
      <c r="BH184" s="98"/>
      <c r="BI184" s="98"/>
    </row>
    <row r="185" spans="1:61" s="25" customFormat="1" ht="28.5" customHeight="1" x14ac:dyDescent="0.2">
      <c r="A185" s="59">
        <v>2</v>
      </c>
      <c r="B185" s="60"/>
      <c r="C185" s="60"/>
      <c r="D185" s="101" t="s">
        <v>278</v>
      </c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4"/>
      <c r="Q185" s="55" t="s">
        <v>279</v>
      </c>
      <c r="R185" s="55"/>
      <c r="S185" s="55"/>
      <c r="T185" s="55"/>
      <c r="U185" s="55"/>
      <c r="V185" s="101" t="s">
        <v>274</v>
      </c>
      <c r="W185" s="63"/>
      <c r="X185" s="63"/>
      <c r="Y185" s="63"/>
      <c r="Z185" s="63"/>
      <c r="AA185" s="63"/>
      <c r="AB185" s="63"/>
      <c r="AC185" s="63"/>
      <c r="AD185" s="63"/>
      <c r="AE185" s="64"/>
      <c r="AF185" s="100">
        <v>0</v>
      </c>
      <c r="AG185" s="100"/>
      <c r="AH185" s="100"/>
      <c r="AI185" s="100"/>
      <c r="AJ185" s="100"/>
      <c r="AK185" s="100">
        <v>0</v>
      </c>
      <c r="AL185" s="100"/>
      <c r="AM185" s="100"/>
      <c r="AN185" s="100"/>
      <c r="AO185" s="100"/>
      <c r="AP185" s="100">
        <v>0</v>
      </c>
      <c r="AQ185" s="100"/>
      <c r="AR185" s="100"/>
      <c r="AS185" s="100"/>
      <c r="AT185" s="100"/>
      <c r="AU185" s="100">
        <v>0</v>
      </c>
      <c r="AV185" s="100"/>
      <c r="AW185" s="100"/>
      <c r="AX185" s="100"/>
      <c r="AY185" s="100"/>
      <c r="AZ185" s="100">
        <v>0</v>
      </c>
      <c r="BA185" s="100"/>
      <c r="BB185" s="100"/>
      <c r="BC185" s="100"/>
      <c r="BD185" s="100"/>
      <c r="BE185" s="100">
        <v>0</v>
      </c>
      <c r="BF185" s="100"/>
      <c r="BG185" s="100"/>
      <c r="BH185" s="100"/>
      <c r="BI185" s="100"/>
    </row>
    <row r="186" spans="1:61" s="25" customFormat="1" ht="15" customHeight="1" x14ac:dyDescent="0.2">
      <c r="A186" s="59">
        <v>2</v>
      </c>
      <c r="B186" s="60"/>
      <c r="C186" s="60"/>
      <c r="D186" s="101" t="s">
        <v>280</v>
      </c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4"/>
      <c r="Q186" s="55" t="s">
        <v>279</v>
      </c>
      <c r="R186" s="55"/>
      <c r="S186" s="55"/>
      <c r="T186" s="55"/>
      <c r="U186" s="55"/>
      <c r="V186" s="101" t="s">
        <v>281</v>
      </c>
      <c r="W186" s="63"/>
      <c r="X186" s="63"/>
      <c r="Y186" s="63"/>
      <c r="Z186" s="63"/>
      <c r="AA186" s="63"/>
      <c r="AB186" s="63"/>
      <c r="AC186" s="63"/>
      <c r="AD186" s="63"/>
      <c r="AE186" s="64"/>
      <c r="AF186" s="100">
        <v>0</v>
      </c>
      <c r="AG186" s="100"/>
      <c r="AH186" s="100"/>
      <c r="AI186" s="100"/>
      <c r="AJ186" s="100"/>
      <c r="AK186" s="100">
        <v>0</v>
      </c>
      <c r="AL186" s="100"/>
      <c r="AM186" s="100"/>
      <c r="AN186" s="100"/>
      <c r="AO186" s="100"/>
      <c r="AP186" s="100">
        <v>0</v>
      </c>
      <c r="AQ186" s="100"/>
      <c r="AR186" s="100"/>
      <c r="AS186" s="100"/>
      <c r="AT186" s="100"/>
      <c r="AU186" s="100">
        <v>0</v>
      </c>
      <c r="AV186" s="100"/>
      <c r="AW186" s="100"/>
      <c r="AX186" s="100"/>
      <c r="AY186" s="100"/>
      <c r="AZ186" s="100">
        <v>0</v>
      </c>
      <c r="BA186" s="100"/>
      <c r="BB186" s="100"/>
      <c r="BC186" s="100"/>
      <c r="BD186" s="100"/>
      <c r="BE186" s="100">
        <v>0</v>
      </c>
      <c r="BF186" s="100"/>
      <c r="BG186" s="100"/>
      <c r="BH186" s="100"/>
      <c r="BI186" s="100"/>
    </row>
    <row r="187" spans="1:61" s="25" customFormat="1" ht="30" customHeight="1" x14ac:dyDescent="0.2">
      <c r="A187" s="59">
        <v>2</v>
      </c>
      <c r="B187" s="60"/>
      <c r="C187" s="60"/>
      <c r="D187" s="101" t="s">
        <v>282</v>
      </c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4"/>
      <c r="Q187" s="55" t="s">
        <v>283</v>
      </c>
      <c r="R187" s="55"/>
      <c r="S187" s="55"/>
      <c r="T187" s="55"/>
      <c r="U187" s="55"/>
      <c r="V187" s="101" t="s">
        <v>186</v>
      </c>
      <c r="W187" s="63"/>
      <c r="X187" s="63"/>
      <c r="Y187" s="63"/>
      <c r="Z187" s="63"/>
      <c r="AA187" s="63"/>
      <c r="AB187" s="63"/>
      <c r="AC187" s="63"/>
      <c r="AD187" s="63"/>
      <c r="AE187" s="64"/>
      <c r="AF187" s="100">
        <v>0</v>
      </c>
      <c r="AG187" s="100"/>
      <c r="AH187" s="100"/>
      <c r="AI187" s="100"/>
      <c r="AJ187" s="100"/>
      <c r="AK187" s="100">
        <v>0</v>
      </c>
      <c r="AL187" s="100"/>
      <c r="AM187" s="100"/>
      <c r="AN187" s="100"/>
      <c r="AO187" s="100"/>
      <c r="AP187" s="100">
        <v>0</v>
      </c>
      <c r="AQ187" s="100"/>
      <c r="AR187" s="100"/>
      <c r="AS187" s="100"/>
      <c r="AT187" s="100"/>
      <c r="AU187" s="100">
        <v>0</v>
      </c>
      <c r="AV187" s="100"/>
      <c r="AW187" s="100"/>
      <c r="AX187" s="100"/>
      <c r="AY187" s="100"/>
      <c r="AZ187" s="100">
        <v>0</v>
      </c>
      <c r="BA187" s="100"/>
      <c r="BB187" s="100"/>
      <c r="BC187" s="100"/>
      <c r="BD187" s="100"/>
      <c r="BE187" s="100">
        <v>0</v>
      </c>
      <c r="BF187" s="100"/>
      <c r="BG187" s="100"/>
      <c r="BH187" s="100"/>
      <c r="BI187" s="100"/>
    </row>
    <row r="188" spans="1:61" s="6" customFormat="1" ht="14.25" x14ac:dyDescent="0.2">
      <c r="A188" s="88">
        <v>0</v>
      </c>
      <c r="B188" s="89"/>
      <c r="C188" s="89"/>
      <c r="D188" s="102" t="s">
        <v>190</v>
      </c>
      <c r="E188" s="103"/>
      <c r="F188" s="103"/>
      <c r="G188" s="103"/>
      <c r="H188" s="103"/>
      <c r="I188" s="103"/>
      <c r="J188" s="103"/>
      <c r="K188" s="103"/>
      <c r="L188" s="103"/>
      <c r="M188" s="103"/>
      <c r="N188" s="103"/>
      <c r="O188" s="103"/>
      <c r="P188" s="104"/>
      <c r="Q188" s="99"/>
      <c r="R188" s="99"/>
      <c r="S188" s="99"/>
      <c r="T188" s="99"/>
      <c r="U188" s="99"/>
      <c r="V188" s="102"/>
      <c r="W188" s="103"/>
      <c r="X188" s="103"/>
      <c r="Y188" s="103"/>
      <c r="Z188" s="103"/>
      <c r="AA188" s="103"/>
      <c r="AB188" s="103"/>
      <c r="AC188" s="103"/>
      <c r="AD188" s="103"/>
      <c r="AE188" s="104"/>
      <c r="AF188" s="98"/>
      <c r="AG188" s="98"/>
      <c r="AH188" s="98"/>
      <c r="AI188" s="98"/>
      <c r="AJ188" s="98"/>
      <c r="AK188" s="98"/>
      <c r="AL188" s="98"/>
      <c r="AM188" s="98"/>
      <c r="AN188" s="98"/>
      <c r="AO188" s="98"/>
      <c r="AP188" s="98"/>
      <c r="AQ188" s="98"/>
      <c r="AR188" s="98"/>
      <c r="AS188" s="98"/>
      <c r="AT188" s="98"/>
      <c r="AU188" s="98"/>
      <c r="AV188" s="98"/>
      <c r="AW188" s="98"/>
      <c r="AX188" s="98"/>
      <c r="AY188" s="98"/>
      <c r="AZ188" s="98"/>
      <c r="BA188" s="98"/>
      <c r="BB188" s="98"/>
      <c r="BC188" s="98"/>
      <c r="BD188" s="98"/>
      <c r="BE188" s="98"/>
      <c r="BF188" s="98"/>
      <c r="BG188" s="98"/>
      <c r="BH188" s="98"/>
      <c r="BI188" s="98"/>
    </row>
    <row r="189" spans="1:61" s="25" customFormat="1" ht="28.5" customHeight="1" x14ac:dyDescent="0.2">
      <c r="A189" s="59">
        <v>3</v>
      </c>
      <c r="B189" s="60"/>
      <c r="C189" s="60"/>
      <c r="D189" s="101" t="s">
        <v>284</v>
      </c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4"/>
      <c r="Q189" s="55" t="s">
        <v>285</v>
      </c>
      <c r="R189" s="55"/>
      <c r="S189" s="55"/>
      <c r="T189" s="55"/>
      <c r="U189" s="55"/>
      <c r="V189" s="101" t="s">
        <v>286</v>
      </c>
      <c r="W189" s="63"/>
      <c r="X189" s="63"/>
      <c r="Y189" s="63"/>
      <c r="Z189" s="63"/>
      <c r="AA189" s="63"/>
      <c r="AB189" s="63"/>
      <c r="AC189" s="63"/>
      <c r="AD189" s="63"/>
      <c r="AE189" s="64"/>
      <c r="AF189" s="100">
        <v>0</v>
      </c>
      <c r="AG189" s="100"/>
      <c r="AH189" s="100"/>
      <c r="AI189" s="100"/>
      <c r="AJ189" s="100"/>
      <c r="AK189" s="100">
        <v>0</v>
      </c>
      <c r="AL189" s="100"/>
      <c r="AM189" s="100"/>
      <c r="AN189" s="100"/>
      <c r="AO189" s="100"/>
      <c r="AP189" s="100">
        <v>0</v>
      </c>
      <c r="AQ189" s="100"/>
      <c r="AR189" s="100"/>
      <c r="AS189" s="100"/>
      <c r="AT189" s="100"/>
      <c r="AU189" s="100">
        <v>0</v>
      </c>
      <c r="AV189" s="100"/>
      <c r="AW189" s="100"/>
      <c r="AX189" s="100"/>
      <c r="AY189" s="100"/>
      <c r="AZ189" s="100">
        <v>0</v>
      </c>
      <c r="BA189" s="100"/>
      <c r="BB189" s="100"/>
      <c r="BC189" s="100"/>
      <c r="BD189" s="100"/>
      <c r="BE189" s="100">
        <v>0</v>
      </c>
      <c r="BF189" s="100"/>
      <c r="BG189" s="100"/>
      <c r="BH189" s="100"/>
      <c r="BI189" s="100"/>
    </row>
    <row r="190" spans="1:61" s="25" customFormat="1" ht="30" customHeight="1" x14ac:dyDescent="0.2">
      <c r="A190" s="59">
        <v>3</v>
      </c>
      <c r="B190" s="60"/>
      <c r="C190" s="60"/>
      <c r="D190" s="101" t="s">
        <v>287</v>
      </c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4"/>
      <c r="Q190" s="55" t="s">
        <v>188</v>
      </c>
      <c r="R190" s="55"/>
      <c r="S190" s="55"/>
      <c r="T190" s="55"/>
      <c r="U190" s="55"/>
      <c r="V190" s="101" t="s">
        <v>186</v>
      </c>
      <c r="W190" s="63"/>
      <c r="X190" s="63"/>
      <c r="Y190" s="63"/>
      <c r="Z190" s="63"/>
      <c r="AA190" s="63"/>
      <c r="AB190" s="63"/>
      <c r="AC190" s="63"/>
      <c r="AD190" s="63"/>
      <c r="AE190" s="64"/>
      <c r="AF190" s="100">
        <v>0</v>
      </c>
      <c r="AG190" s="100"/>
      <c r="AH190" s="100"/>
      <c r="AI190" s="100"/>
      <c r="AJ190" s="100"/>
      <c r="AK190" s="100">
        <v>0</v>
      </c>
      <c r="AL190" s="100"/>
      <c r="AM190" s="100"/>
      <c r="AN190" s="100"/>
      <c r="AO190" s="100"/>
      <c r="AP190" s="100">
        <v>0</v>
      </c>
      <c r="AQ190" s="100"/>
      <c r="AR190" s="100"/>
      <c r="AS190" s="100"/>
      <c r="AT190" s="100"/>
      <c r="AU190" s="100">
        <v>0</v>
      </c>
      <c r="AV190" s="100"/>
      <c r="AW190" s="100"/>
      <c r="AX190" s="100"/>
      <c r="AY190" s="100"/>
      <c r="AZ190" s="100">
        <v>0</v>
      </c>
      <c r="BA190" s="100"/>
      <c r="BB190" s="100"/>
      <c r="BC190" s="100"/>
      <c r="BD190" s="100"/>
      <c r="BE190" s="100">
        <v>0</v>
      </c>
      <c r="BF190" s="100"/>
      <c r="BG190" s="100"/>
      <c r="BH190" s="100"/>
      <c r="BI190" s="100"/>
    </row>
    <row r="191" spans="1:61" s="25" customFormat="1" ht="30" customHeight="1" x14ac:dyDescent="0.2">
      <c r="A191" s="59">
        <v>3</v>
      </c>
      <c r="B191" s="60"/>
      <c r="C191" s="60"/>
      <c r="D191" s="101" t="s">
        <v>288</v>
      </c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4"/>
      <c r="Q191" s="55" t="s">
        <v>188</v>
      </c>
      <c r="R191" s="55"/>
      <c r="S191" s="55"/>
      <c r="T191" s="55"/>
      <c r="U191" s="55"/>
      <c r="V191" s="101" t="s">
        <v>186</v>
      </c>
      <c r="W191" s="63"/>
      <c r="X191" s="63"/>
      <c r="Y191" s="63"/>
      <c r="Z191" s="63"/>
      <c r="AA191" s="63"/>
      <c r="AB191" s="63"/>
      <c r="AC191" s="63"/>
      <c r="AD191" s="63"/>
      <c r="AE191" s="64"/>
      <c r="AF191" s="100">
        <v>0</v>
      </c>
      <c r="AG191" s="100"/>
      <c r="AH191" s="100"/>
      <c r="AI191" s="100"/>
      <c r="AJ191" s="100"/>
      <c r="AK191" s="100">
        <v>0</v>
      </c>
      <c r="AL191" s="100"/>
      <c r="AM191" s="100"/>
      <c r="AN191" s="100"/>
      <c r="AO191" s="100"/>
      <c r="AP191" s="100">
        <v>0</v>
      </c>
      <c r="AQ191" s="100"/>
      <c r="AR191" s="100"/>
      <c r="AS191" s="100"/>
      <c r="AT191" s="100"/>
      <c r="AU191" s="100">
        <v>0</v>
      </c>
      <c r="AV191" s="100"/>
      <c r="AW191" s="100"/>
      <c r="AX191" s="100"/>
      <c r="AY191" s="100"/>
      <c r="AZ191" s="100">
        <v>0</v>
      </c>
      <c r="BA191" s="100"/>
      <c r="BB191" s="100"/>
      <c r="BC191" s="100"/>
      <c r="BD191" s="100"/>
      <c r="BE191" s="100">
        <v>0</v>
      </c>
      <c r="BF191" s="100"/>
      <c r="BG191" s="100"/>
      <c r="BH191" s="100"/>
      <c r="BI191" s="100"/>
    </row>
    <row r="192" spans="1:61" s="6" customFormat="1" ht="14.25" x14ac:dyDescent="0.2">
      <c r="A192" s="88">
        <v>0</v>
      </c>
      <c r="B192" s="89"/>
      <c r="C192" s="89"/>
      <c r="D192" s="102" t="s">
        <v>192</v>
      </c>
      <c r="E192" s="103"/>
      <c r="F192" s="103"/>
      <c r="G192" s="103"/>
      <c r="H192" s="103"/>
      <c r="I192" s="103"/>
      <c r="J192" s="103"/>
      <c r="K192" s="103"/>
      <c r="L192" s="103"/>
      <c r="M192" s="103"/>
      <c r="N192" s="103"/>
      <c r="O192" s="103"/>
      <c r="P192" s="104"/>
      <c r="Q192" s="99"/>
      <c r="R192" s="99"/>
      <c r="S192" s="99"/>
      <c r="T192" s="99"/>
      <c r="U192" s="99"/>
      <c r="V192" s="102"/>
      <c r="W192" s="103"/>
      <c r="X192" s="103"/>
      <c r="Y192" s="103"/>
      <c r="Z192" s="103"/>
      <c r="AA192" s="103"/>
      <c r="AB192" s="103"/>
      <c r="AC192" s="103"/>
      <c r="AD192" s="103"/>
      <c r="AE192" s="104"/>
      <c r="AF192" s="98"/>
      <c r="AG192" s="98"/>
      <c r="AH192" s="98"/>
      <c r="AI192" s="98"/>
      <c r="AJ192" s="98"/>
      <c r="AK192" s="98"/>
      <c r="AL192" s="98"/>
      <c r="AM192" s="98"/>
      <c r="AN192" s="98"/>
      <c r="AO192" s="98"/>
      <c r="AP192" s="98"/>
      <c r="AQ192" s="98"/>
      <c r="AR192" s="98"/>
      <c r="AS192" s="98"/>
      <c r="AT192" s="98"/>
      <c r="AU192" s="98"/>
      <c r="AV192" s="98"/>
      <c r="AW192" s="98"/>
      <c r="AX192" s="98"/>
      <c r="AY192" s="98"/>
      <c r="AZ192" s="98"/>
      <c r="BA192" s="98"/>
      <c r="BB192" s="98"/>
      <c r="BC192" s="98"/>
      <c r="BD192" s="98"/>
      <c r="BE192" s="98"/>
      <c r="BF192" s="98"/>
      <c r="BG192" s="98"/>
      <c r="BH192" s="98"/>
      <c r="BI192" s="98"/>
    </row>
    <row r="193" spans="1:79" s="25" customFormat="1" ht="14.25" customHeight="1" x14ac:dyDescent="0.2">
      <c r="A193" s="59">
        <v>4</v>
      </c>
      <c r="B193" s="60"/>
      <c r="C193" s="60"/>
      <c r="D193" s="101" t="s">
        <v>289</v>
      </c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4"/>
      <c r="Q193" s="55" t="s">
        <v>185</v>
      </c>
      <c r="R193" s="55"/>
      <c r="S193" s="55"/>
      <c r="T193" s="55"/>
      <c r="U193" s="55"/>
      <c r="V193" s="101" t="s">
        <v>272</v>
      </c>
      <c r="W193" s="63"/>
      <c r="X193" s="63"/>
      <c r="Y193" s="63"/>
      <c r="Z193" s="63"/>
      <c r="AA193" s="63"/>
      <c r="AB193" s="63"/>
      <c r="AC193" s="63"/>
      <c r="AD193" s="63"/>
      <c r="AE193" s="64"/>
      <c r="AF193" s="100">
        <v>0</v>
      </c>
      <c r="AG193" s="100"/>
      <c r="AH193" s="100"/>
      <c r="AI193" s="100"/>
      <c r="AJ193" s="100"/>
      <c r="AK193" s="100">
        <v>0</v>
      </c>
      <c r="AL193" s="100"/>
      <c r="AM193" s="100"/>
      <c r="AN193" s="100"/>
      <c r="AO193" s="100"/>
      <c r="AP193" s="100">
        <v>0</v>
      </c>
      <c r="AQ193" s="100"/>
      <c r="AR193" s="100"/>
      <c r="AS193" s="100"/>
      <c r="AT193" s="100"/>
      <c r="AU193" s="100">
        <v>0</v>
      </c>
      <c r="AV193" s="100"/>
      <c r="AW193" s="100"/>
      <c r="AX193" s="100"/>
      <c r="AY193" s="100"/>
      <c r="AZ193" s="100">
        <v>0</v>
      </c>
      <c r="BA193" s="100"/>
      <c r="BB193" s="100"/>
      <c r="BC193" s="100"/>
      <c r="BD193" s="100"/>
      <c r="BE193" s="100">
        <v>0</v>
      </c>
      <c r="BF193" s="100"/>
      <c r="BG193" s="100"/>
      <c r="BH193" s="100"/>
      <c r="BI193" s="100"/>
    </row>
    <row r="194" spans="1:79" s="25" customFormat="1" ht="30" customHeight="1" x14ac:dyDescent="0.2">
      <c r="A194" s="59">
        <v>4</v>
      </c>
      <c r="B194" s="60"/>
      <c r="C194" s="60"/>
      <c r="D194" s="101" t="s">
        <v>290</v>
      </c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4"/>
      <c r="Q194" s="55" t="s">
        <v>193</v>
      </c>
      <c r="R194" s="55"/>
      <c r="S194" s="55"/>
      <c r="T194" s="55"/>
      <c r="U194" s="55"/>
      <c r="V194" s="101" t="s">
        <v>274</v>
      </c>
      <c r="W194" s="63"/>
      <c r="X194" s="63"/>
      <c r="Y194" s="63"/>
      <c r="Z194" s="63"/>
      <c r="AA194" s="63"/>
      <c r="AB194" s="63"/>
      <c r="AC194" s="63"/>
      <c r="AD194" s="63"/>
      <c r="AE194" s="64"/>
      <c r="AF194" s="100">
        <v>0</v>
      </c>
      <c r="AG194" s="100"/>
      <c r="AH194" s="100"/>
      <c r="AI194" s="100"/>
      <c r="AJ194" s="100"/>
      <c r="AK194" s="100">
        <v>0</v>
      </c>
      <c r="AL194" s="100"/>
      <c r="AM194" s="100"/>
      <c r="AN194" s="100"/>
      <c r="AO194" s="100"/>
      <c r="AP194" s="100">
        <v>0</v>
      </c>
      <c r="AQ194" s="100"/>
      <c r="AR194" s="100"/>
      <c r="AS194" s="100"/>
      <c r="AT194" s="100"/>
      <c r="AU194" s="100">
        <v>0</v>
      </c>
      <c r="AV194" s="100"/>
      <c r="AW194" s="100"/>
      <c r="AX194" s="100"/>
      <c r="AY194" s="100"/>
      <c r="AZ194" s="100">
        <v>0</v>
      </c>
      <c r="BA194" s="100"/>
      <c r="BB194" s="100"/>
      <c r="BC194" s="100"/>
      <c r="BD194" s="100"/>
      <c r="BE194" s="100">
        <v>0</v>
      </c>
      <c r="BF194" s="100"/>
      <c r="BG194" s="100"/>
      <c r="BH194" s="100"/>
      <c r="BI194" s="100"/>
    </row>
    <row r="195" spans="1:79" s="25" customFormat="1" ht="15" customHeight="1" x14ac:dyDescent="0.2">
      <c r="A195" s="59">
        <v>4</v>
      </c>
      <c r="B195" s="60"/>
      <c r="C195" s="60"/>
      <c r="D195" s="101" t="s">
        <v>291</v>
      </c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4"/>
      <c r="Q195" s="55" t="s">
        <v>193</v>
      </c>
      <c r="R195" s="55"/>
      <c r="S195" s="55"/>
      <c r="T195" s="55"/>
      <c r="U195" s="55"/>
      <c r="V195" s="101" t="s">
        <v>191</v>
      </c>
      <c r="W195" s="63"/>
      <c r="X195" s="63"/>
      <c r="Y195" s="63"/>
      <c r="Z195" s="63"/>
      <c r="AA195" s="63"/>
      <c r="AB195" s="63"/>
      <c r="AC195" s="63"/>
      <c r="AD195" s="63"/>
      <c r="AE195" s="64"/>
      <c r="AF195" s="100">
        <v>0</v>
      </c>
      <c r="AG195" s="100"/>
      <c r="AH195" s="100"/>
      <c r="AI195" s="100"/>
      <c r="AJ195" s="100"/>
      <c r="AK195" s="100">
        <v>0</v>
      </c>
      <c r="AL195" s="100"/>
      <c r="AM195" s="100"/>
      <c r="AN195" s="100"/>
      <c r="AO195" s="100"/>
      <c r="AP195" s="100">
        <v>0</v>
      </c>
      <c r="AQ195" s="100"/>
      <c r="AR195" s="100"/>
      <c r="AS195" s="100"/>
      <c r="AT195" s="100"/>
      <c r="AU195" s="100">
        <v>0</v>
      </c>
      <c r="AV195" s="100"/>
      <c r="AW195" s="100"/>
      <c r="AX195" s="100"/>
      <c r="AY195" s="100"/>
      <c r="AZ195" s="100">
        <v>0</v>
      </c>
      <c r="BA195" s="100"/>
      <c r="BB195" s="100"/>
      <c r="BC195" s="100"/>
      <c r="BD195" s="100"/>
      <c r="BE195" s="100">
        <v>0</v>
      </c>
      <c r="BF195" s="100"/>
      <c r="BG195" s="100"/>
      <c r="BH195" s="100"/>
      <c r="BI195" s="100"/>
    </row>
    <row r="196" spans="1:79" s="25" customFormat="1" ht="30" customHeight="1" x14ac:dyDescent="0.2">
      <c r="A196" s="59">
        <v>4</v>
      </c>
      <c r="B196" s="60"/>
      <c r="C196" s="60"/>
      <c r="D196" s="101" t="s">
        <v>194</v>
      </c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4"/>
      <c r="Q196" s="55" t="s">
        <v>193</v>
      </c>
      <c r="R196" s="55"/>
      <c r="S196" s="55"/>
      <c r="T196" s="55"/>
      <c r="U196" s="55"/>
      <c r="V196" s="101" t="s">
        <v>191</v>
      </c>
      <c r="W196" s="63"/>
      <c r="X196" s="63"/>
      <c r="Y196" s="63"/>
      <c r="Z196" s="63"/>
      <c r="AA196" s="63"/>
      <c r="AB196" s="63"/>
      <c r="AC196" s="63"/>
      <c r="AD196" s="63"/>
      <c r="AE196" s="64"/>
      <c r="AF196" s="100">
        <v>0</v>
      </c>
      <c r="AG196" s="100"/>
      <c r="AH196" s="100"/>
      <c r="AI196" s="100"/>
      <c r="AJ196" s="100"/>
      <c r="AK196" s="100">
        <v>0</v>
      </c>
      <c r="AL196" s="100"/>
      <c r="AM196" s="100"/>
      <c r="AN196" s="100"/>
      <c r="AO196" s="100"/>
      <c r="AP196" s="100">
        <v>0</v>
      </c>
      <c r="AQ196" s="100"/>
      <c r="AR196" s="100"/>
      <c r="AS196" s="100"/>
      <c r="AT196" s="100"/>
      <c r="AU196" s="100">
        <v>0</v>
      </c>
      <c r="AV196" s="100"/>
      <c r="AW196" s="100"/>
      <c r="AX196" s="100"/>
      <c r="AY196" s="100"/>
      <c r="AZ196" s="100">
        <v>0</v>
      </c>
      <c r="BA196" s="100"/>
      <c r="BB196" s="100"/>
      <c r="BC196" s="100"/>
      <c r="BD196" s="100"/>
      <c r="BE196" s="100">
        <v>0</v>
      </c>
      <c r="BF196" s="100"/>
      <c r="BG196" s="100"/>
      <c r="BH196" s="100"/>
      <c r="BI196" s="100"/>
    </row>
    <row r="198" spans="1:79" ht="14.25" customHeight="1" x14ac:dyDescent="0.2">
      <c r="A198" s="34" t="s">
        <v>124</v>
      </c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34"/>
      <c r="AT198" s="34"/>
      <c r="AU198" s="34"/>
      <c r="AV198" s="34"/>
      <c r="AW198" s="34"/>
      <c r="AX198" s="34"/>
      <c r="AY198" s="34"/>
      <c r="AZ198" s="34"/>
      <c r="BA198" s="34"/>
      <c r="BB198" s="34"/>
      <c r="BC198" s="34"/>
      <c r="BD198" s="34"/>
      <c r="BE198" s="34"/>
      <c r="BF198" s="34"/>
      <c r="BG198" s="34"/>
      <c r="BH198" s="34"/>
      <c r="BI198" s="34"/>
      <c r="BJ198" s="34"/>
      <c r="BK198" s="34"/>
      <c r="BL198" s="34"/>
    </row>
    <row r="199" spans="1:79" ht="15" customHeight="1" x14ac:dyDescent="0.2">
      <c r="A199" s="75" t="s">
        <v>215</v>
      </c>
      <c r="B199" s="75"/>
      <c r="C199" s="75"/>
      <c r="D199" s="75"/>
      <c r="E199" s="75"/>
      <c r="F199" s="75"/>
      <c r="G199" s="75"/>
      <c r="H199" s="75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  <c r="AJ199" s="75"/>
      <c r="AK199" s="75"/>
      <c r="AL199" s="75"/>
      <c r="AM199" s="75"/>
      <c r="AN199" s="75"/>
      <c r="AO199" s="75"/>
      <c r="AP199" s="75"/>
      <c r="AQ199" s="75"/>
      <c r="AR199" s="75"/>
      <c r="AS199" s="75"/>
      <c r="AT199" s="75"/>
      <c r="AU199" s="75"/>
      <c r="AV199" s="75"/>
      <c r="AW199" s="75"/>
      <c r="AX199" s="75"/>
      <c r="AY199" s="75"/>
      <c r="AZ199" s="75"/>
      <c r="BA199" s="75"/>
      <c r="BB199" s="75"/>
      <c r="BC199" s="75"/>
      <c r="BD199" s="75"/>
      <c r="BE199" s="75"/>
      <c r="BF199" s="75"/>
      <c r="BG199" s="75"/>
      <c r="BH199" s="75"/>
      <c r="BI199" s="75"/>
      <c r="BJ199" s="75"/>
      <c r="BK199" s="75"/>
      <c r="BL199" s="75"/>
      <c r="BM199" s="75"/>
      <c r="BN199" s="75"/>
      <c r="BO199" s="75"/>
      <c r="BP199" s="75"/>
      <c r="BQ199" s="75"/>
      <c r="BR199" s="75"/>
    </row>
    <row r="200" spans="1:79" ht="12.95" customHeight="1" x14ac:dyDescent="0.2">
      <c r="A200" s="49" t="s">
        <v>19</v>
      </c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1"/>
      <c r="U200" s="55" t="s">
        <v>216</v>
      </c>
      <c r="V200" s="55"/>
      <c r="W200" s="55"/>
      <c r="X200" s="55"/>
      <c r="Y200" s="55"/>
      <c r="Z200" s="55"/>
      <c r="AA200" s="55"/>
      <c r="AB200" s="55"/>
      <c r="AC200" s="55"/>
      <c r="AD200" s="55"/>
      <c r="AE200" s="55" t="s">
        <v>219</v>
      </c>
      <c r="AF200" s="55"/>
      <c r="AG200" s="55"/>
      <c r="AH200" s="55"/>
      <c r="AI200" s="55"/>
      <c r="AJ200" s="55"/>
      <c r="AK200" s="55"/>
      <c r="AL200" s="55"/>
      <c r="AM200" s="55"/>
      <c r="AN200" s="55"/>
      <c r="AO200" s="55" t="s">
        <v>227</v>
      </c>
      <c r="AP200" s="55"/>
      <c r="AQ200" s="55"/>
      <c r="AR200" s="55"/>
      <c r="AS200" s="55"/>
      <c r="AT200" s="55"/>
      <c r="AU200" s="55"/>
      <c r="AV200" s="55"/>
      <c r="AW200" s="55"/>
      <c r="AX200" s="55"/>
      <c r="AY200" s="55" t="s">
        <v>237</v>
      </c>
      <c r="AZ200" s="55"/>
      <c r="BA200" s="55"/>
      <c r="BB200" s="55"/>
      <c r="BC200" s="55"/>
      <c r="BD200" s="55"/>
      <c r="BE200" s="55"/>
      <c r="BF200" s="55"/>
      <c r="BG200" s="55"/>
      <c r="BH200" s="55"/>
      <c r="BI200" s="55" t="s">
        <v>242</v>
      </c>
      <c r="BJ200" s="55"/>
      <c r="BK200" s="55"/>
      <c r="BL200" s="55"/>
      <c r="BM200" s="55"/>
      <c r="BN200" s="55"/>
      <c r="BO200" s="55"/>
      <c r="BP200" s="55"/>
      <c r="BQ200" s="55"/>
      <c r="BR200" s="55"/>
    </row>
    <row r="201" spans="1:79" ht="30" customHeight="1" x14ac:dyDescent="0.2">
      <c r="A201" s="52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4"/>
      <c r="U201" s="55" t="s">
        <v>4</v>
      </c>
      <c r="V201" s="55"/>
      <c r="W201" s="55"/>
      <c r="X201" s="55"/>
      <c r="Y201" s="55"/>
      <c r="Z201" s="55" t="s">
        <v>3</v>
      </c>
      <c r="AA201" s="55"/>
      <c r="AB201" s="55"/>
      <c r="AC201" s="55"/>
      <c r="AD201" s="55"/>
      <c r="AE201" s="55" t="s">
        <v>4</v>
      </c>
      <c r="AF201" s="55"/>
      <c r="AG201" s="55"/>
      <c r="AH201" s="55"/>
      <c r="AI201" s="55"/>
      <c r="AJ201" s="55" t="s">
        <v>3</v>
      </c>
      <c r="AK201" s="55"/>
      <c r="AL201" s="55"/>
      <c r="AM201" s="55"/>
      <c r="AN201" s="55"/>
      <c r="AO201" s="55" t="s">
        <v>4</v>
      </c>
      <c r="AP201" s="55"/>
      <c r="AQ201" s="55"/>
      <c r="AR201" s="55"/>
      <c r="AS201" s="55"/>
      <c r="AT201" s="55" t="s">
        <v>3</v>
      </c>
      <c r="AU201" s="55"/>
      <c r="AV201" s="55"/>
      <c r="AW201" s="55"/>
      <c r="AX201" s="55"/>
      <c r="AY201" s="55" t="s">
        <v>4</v>
      </c>
      <c r="AZ201" s="55"/>
      <c r="BA201" s="55"/>
      <c r="BB201" s="55"/>
      <c r="BC201" s="55"/>
      <c r="BD201" s="55" t="s">
        <v>3</v>
      </c>
      <c r="BE201" s="55"/>
      <c r="BF201" s="55"/>
      <c r="BG201" s="55"/>
      <c r="BH201" s="55"/>
      <c r="BI201" s="55" t="s">
        <v>4</v>
      </c>
      <c r="BJ201" s="55"/>
      <c r="BK201" s="55"/>
      <c r="BL201" s="55"/>
      <c r="BM201" s="55"/>
      <c r="BN201" s="55" t="s">
        <v>3</v>
      </c>
      <c r="BO201" s="55"/>
      <c r="BP201" s="55"/>
      <c r="BQ201" s="55"/>
      <c r="BR201" s="55"/>
    </row>
    <row r="202" spans="1:79" ht="15" customHeight="1" x14ac:dyDescent="0.2">
      <c r="A202" s="41">
        <v>1</v>
      </c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3"/>
      <c r="U202" s="55">
        <v>2</v>
      </c>
      <c r="V202" s="55"/>
      <c r="W202" s="55"/>
      <c r="X202" s="55"/>
      <c r="Y202" s="55"/>
      <c r="Z202" s="55">
        <v>3</v>
      </c>
      <c r="AA202" s="55"/>
      <c r="AB202" s="55"/>
      <c r="AC202" s="55"/>
      <c r="AD202" s="55"/>
      <c r="AE202" s="55">
        <v>4</v>
      </c>
      <c r="AF202" s="55"/>
      <c r="AG202" s="55"/>
      <c r="AH202" s="55"/>
      <c r="AI202" s="55"/>
      <c r="AJ202" s="55">
        <v>5</v>
      </c>
      <c r="AK202" s="55"/>
      <c r="AL202" s="55"/>
      <c r="AM202" s="55"/>
      <c r="AN202" s="55"/>
      <c r="AO202" s="55">
        <v>6</v>
      </c>
      <c r="AP202" s="55"/>
      <c r="AQ202" s="55"/>
      <c r="AR202" s="55"/>
      <c r="AS202" s="55"/>
      <c r="AT202" s="55">
        <v>7</v>
      </c>
      <c r="AU202" s="55"/>
      <c r="AV202" s="55"/>
      <c r="AW202" s="55"/>
      <c r="AX202" s="55"/>
      <c r="AY202" s="55">
        <v>8</v>
      </c>
      <c r="AZ202" s="55"/>
      <c r="BA202" s="55"/>
      <c r="BB202" s="55"/>
      <c r="BC202" s="55"/>
      <c r="BD202" s="55">
        <v>9</v>
      </c>
      <c r="BE202" s="55"/>
      <c r="BF202" s="55"/>
      <c r="BG202" s="55"/>
      <c r="BH202" s="55"/>
      <c r="BI202" s="55">
        <v>10</v>
      </c>
      <c r="BJ202" s="55"/>
      <c r="BK202" s="55"/>
      <c r="BL202" s="55"/>
      <c r="BM202" s="55"/>
      <c r="BN202" s="55">
        <v>11</v>
      </c>
      <c r="BO202" s="55"/>
      <c r="BP202" s="55"/>
      <c r="BQ202" s="55"/>
      <c r="BR202" s="55"/>
    </row>
    <row r="203" spans="1:79" s="1" customFormat="1" ht="15.75" hidden="1" customHeight="1" x14ac:dyDescent="0.2">
      <c r="A203" s="69" t="s">
        <v>57</v>
      </c>
      <c r="B203" s="70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1"/>
      <c r="U203" s="79" t="s">
        <v>65</v>
      </c>
      <c r="V203" s="79"/>
      <c r="W203" s="79"/>
      <c r="X203" s="79"/>
      <c r="Y203" s="79"/>
      <c r="Z203" s="97" t="s">
        <v>66</v>
      </c>
      <c r="AA203" s="97"/>
      <c r="AB203" s="97"/>
      <c r="AC203" s="97"/>
      <c r="AD203" s="97"/>
      <c r="AE203" s="79" t="s">
        <v>67</v>
      </c>
      <c r="AF203" s="79"/>
      <c r="AG203" s="79"/>
      <c r="AH203" s="79"/>
      <c r="AI203" s="79"/>
      <c r="AJ203" s="97" t="s">
        <v>68</v>
      </c>
      <c r="AK203" s="97"/>
      <c r="AL203" s="97"/>
      <c r="AM203" s="97"/>
      <c r="AN203" s="97"/>
      <c r="AO203" s="79" t="s">
        <v>58</v>
      </c>
      <c r="AP203" s="79"/>
      <c r="AQ203" s="79"/>
      <c r="AR203" s="79"/>
      <c r="AS203" s="79"/>
      <c r="AT203" s="97" t="s">
        <v>59</v>
      </c>
      <c r="AU203" s="97"/>
      <c r="AV203" s="97"/>
      <c r="AW203" s="97"/>
      <c r="AX203" s="97"/>
      <c r="AY203" s="79" t="s">
        <v>60</v>
      </c>
      <c r="AZ203" s="79"/>
      <c r="BA203" s="79"/>
      <c r="BB203" s="79"/>
      <c r="BC203" s="79"/>
      <c r="BD203" s="97" t="s">
        <v>61</v>
      </c>
      <c r="BE203" s="97"/>
      <c r="BF203" s="97"/>
      <c r="BG203" s="97"/>
      <c r="BH203" s="97"/>
      <c r="BI203" s="79" t="s">
        <v>62</v>
      </c>
      <c r="BJ203" s="79"/>
      <c r="BK203" s="79"/>
      <c r="BL203" s="79"/>
      <c r="BM203" s="79"/>
      <c r="BN203" s="97" t="s">
        <v>63</v>
      </c>
      <c r="BO203" s="97"/>
      <c r="BP203" s="97"/>
      <c r="BQ203" s="97"/>
      <c r="BR203" s="97"/>
      <c r="CA203" t="s">
        <v>41</v>
      </c>
    </row>
    <row r="204" spans="1:79" s="6" customFormat="1" ht="12.75" customHeight="1" x14ac:dyDescent="0.2">
      <c r="A204" s="110" t="s">
        <v>195</v>
      </c>
      <c r="B204" s="103"/>
      <c r="C204" s="103"/>
      <c r="D204" s="103"/>
      <c r="E204" s="103"/>
      <c r="F204" s="103"/>
      <c r="G204" s="103"/>
      <c r="H204" s="103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3"/>
      <c r="T204" s="104"/>
      <c r="U204" s="109">
        <v>1864581</v>
      </c>
      <c r="V204" s="109"/>
      <c r="W204" s="109"/>
      <c r="X204" s="109"/>
      <c r="Y204" s="109"/>
      <c r="Z204" s="109">
        <v>0</v>
      </c>
      <c r="AA204" s="109"/>
      <c r="AB204" s="109"/>
      <c r="AC204" s="109"/>
      <c r="AD204" s="109"/>
      <c r="AE204" s="109">
        <v>2529168</v>
      </c>
      <c r="AF204" s="109"/>
      <c r="AG204" s="109"/>
      <c r="AH204" s="109"/>
      <c r="AI204" s="109"/>
      <c r="AJ204" s="109">
        <v>0</v>
      </c>
      <c r="AK204" s="109"/>
      <c r="AL204" s="109"/>
      <c r="AM204" s="109"/>
      <c r="AN204" s="109"/>
      <c r="AO204" s="109">
        <f>AO205+AO206+AO207</f>
        <v>2287422</v>
      </c>
      <c r="AP204" s="109"/>
      <c r="AQ204" s="109"/>
      <c r="AR204" s="109"/>
      <c r="AS204" s="109"/>
      <c r="AT204" s="109">
        <v>0</v>
      </c>
      <c r="AU204" s="109"/>
      <c r="AV204" s="109"/>
      <c r="AW204" s="109"/>
      <c r="AX204" s="109"/>
      <c r="AY204" s="109">
        <v>2534461</v>
      </c>
      <c r="AZ204" s="109"/>
      <c r="BA204" s="109"/>
      <c r="BB204" s="109"/>
      <c r="BC204" s="109"/>
      <c r="BD204" s="109">
        <v>0</v>
      </c>
      <c r="BE204" s="109"/>
      <c r="BF204" s="109"/>
      <c r="BG204" s="109"/>
      <c r="BH204" s="109"/>
      <c r="BI204" s="109">
        <v>2534461</v>
      </c>
      <c r="BJ204" s="109"/>
      <c r="BK204" s="109"/>
      <c r="BL204" s="109"/>
      <c r="BM204" s="109"/>
      <c r="BN204" s="109">
        <v>0</v>
      </c>
      <c r="BO204" s="109"/>
      <c r="BP204" s="109"/>
      <c r="BQ204" s="109"/>
      <c r="BR204" s="109"/>
      <c r="CA204" s="6" t="s">
        <v>42</v>
      </c>
    </row>
    <row r="205" spans="1:79" s="25" customFormat="1" ht="12.75" customHeight="1" x14ac:dyDescent="0.2">
      <c r="A205" s="62" t="s">
        <v>196</v>
      </c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4"/>
      <c r="U205" s="105">
        <v>1184237</v>
      </c>
      <c r="V205" s="105"/>
      <c r="W205" s="105"/>
      <c r="X205" s="105"/>
      <c r="Y205" s="105"/>
      <c r="Z205" s="105">
        <v>0</v>
      </c>
      <c r="AA205" s="105"/>
      <c r="AB205" s="105"/>
      <c r="AC205" s="105"/>
      <c r="AD205" s="105"/>
      <c r="AE205" s="105">
        <v>1717324</v>
      </c>
      <c r="AF205" s="105"/>
      <c r="AG205" s="105"/>
      <c r="AH205" s="105"/>
      <c r="AI205" s="105"/>
      <c r="AJ205" s="105">
        <v>0</v>
      </c>
      <c r="AK205" s="105"/>
      <c r="AL205" s="105"/>
      <c r="AM205" s="105"/>
      <c r="AN205" s="105"/>
      <c r="AO205" s="105">
        <v>1412218</v>
      </c>
      <c r="AP205" s="105"/>
      <c r="AQ205" s="105"/>
      <c r="AR205" s="105"/>
      <c r="AS205" s="105"/>
      <c r="AT205" s="105">
        <v>0</v>
      </c>
      <c r="AU205" s="105"/>
      <c r="AV205" s="105"/>
      <c r="AW205" s="105"/>
      <c r="AX205" s="105"/>
      <c r="AY205" s="105">
        <v>1577185</v>
      </c>
      <c r="AZ205" s="105"/>
      <c r="BA205" s="105"/>
      <c r="BB205" s="105"/>
      <c r="BC205" s="105"/>
      <c r="BD205" s="105">
        <v>0</v>
      </c>
      <c r="BE205" s="105"/>
      <c r="BF205" s="105"/>
      <c r="BG205" s="105"/>
      <c r="BH205" s="105"/>
      <c r="BI205" s="105">
        <v>1577185</v>
      </c>
      <c r="BJ205" s="105"/>
      <c r="BK205" s="105"/>
      <c r="BL205" s="105"/>
      <c r="BM205" s="105"/>
      <c r="BN205" s="105">
        <v>0</v>
      </c>
      <c r="BO205" s="105"/>
      <c r="BP205" s="105"/>
      <c r="BQ205" s="105"/>
      <c r="BR205" s="105"/>
    </row>
    <row r="206" spans="1:79" s="25" customFormat="1" ht="12.75" customHeight="1" x14ac:dyDescent="0.2">
      <c r="A206" s="62" t="s">
        <v>197</v>
      </c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4"/>
      <c r="U206" s="105">
        <v>680344</v>
      </c>
      <c r="V206" s="105"/>
      <c r="W206" s="105"/>
      <c r="X206" s="105"/>
      <c r="Y206" s="105"/>
      <c r="Z206" s="105">
        <v>0</v>
      </c>
      <c r="AA206" s="105"/>
      <c r="AB206" s="105"/>
      <c r="AC206" s="105"/>
      <c r="AD206" s="105"/>
      <c r="AE206" s="105">
        <v>811844</v>
      </c>
      <c r="AF206" s="105"/>
      <c r="AG206" s="105"/>
      <c r="AH206" s="105"/>
      <c r="AI206" s="105"/>
      <c r="AJ206" s="105">
        <v>0</v>
      </c>
      <c r="AK206" s="105"/>
      <c r="AL206" s="105"/>
      <c r="AM206" s="105"/>
      <c r="AN206" s="105"/>
      <c r="AO206" s="105">
        <v>869078</v>
      </c>
      <c r="AP206" s="105"/>
      <c r="AQ206" s="105"/>
      <c r="AR206" s="105"/>
      <c r="AS206" s="105"/>
      <c r="AT206" s="105">
        <v>0</v>
      </c>
      <c r="AU206" s="105"/>
      <c r="AV206" s="105"/>
      <c r="AW206" s="105"/>
      <c r="AX206" s="105"/>
      <c r="AY206" s="105">
        <v>957267</v>
      </c>
      <c r="AZ206" s="105"/>
      <c r="BA206" s="105"/>
      <c r="BB206" s="105"/>
      <c r="BC206" s="105"/>
      <c r="BD206" s="105">
        <v>0</v>
      </c>
      <c r="BE206" s="105"/>
      <c r="BF206" s="105"/>
      <c r="BG206" s="105"/>
      <c r="BH206" s="105"/>
      <c r="BI206" s="105">
        <v>957267</v>
      </c>
      <c r="BJ206" s="105"/>
      <c r="BK206" s="105"/>
      <c r="BL206" s="105"/>
      <c r="BM206" s="105"/>
      <c r="BN206" s="105">
        <v>0</v>
      </c>
      <c r="BO206" s="105"/>
      <c r="BP206" s="105"/>
      <c r="BQ206" s="105"/>
      <c r="BR206" s="105"/>
    </row>
    <row r="207" spans="1:79" s="25" customFormat="1" ht="12.75" customHeight="1" x14ac:dyDescent="0.2">
      <c r="A207" s="62" t="s">
        <v>198</v>
      </c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4"/>
      <c r="U207" s="105">
        <v>128106</v>
      </c>
      <c r="V207" s="105"/>
      <c r="W207" s="105"/>
      <c r="X207" s="105"/>
      <c r="Y207" s="105"/>
      <c r="Z207" s="105">
        <v>0</v>
      </c>
      <c r="AA207" s="105"/>
      <c r="AB207" s="105"/>
      <c r="AC207" s="105"/>
      <c r="AD207" s="105"/>
      <c r="AE207" s="105">
        <v>6843</v>
      </c>
      <c r="AF207" s="105"/>
      <c r="AG207" s="105"/>
      <c r="AH207" s="105"/>
      <c r="AI207" s="105"/>
      <c r="AJ207" s="105">
        <v>0</v>
      </c>
      <c r="AK207" s="105"/>
      <c r="AL207" s="105"/>
      <c r="AM207" s="105"/>
      <c r="AN207" s="105"/>
      <c r="AO207" s="105">
        <v>6126</v>
      </c>
      <c r="AP207" s="105"/>
      <c r="AQ207" s="105"/>
      <c r="AR207" s="105"/>
      <c r="AS207" s="105"/>
      <c r="AT207" s="105">
        <v>0</v>
      </c>
      <c r="AU207" s="105"/>
      <c r="AV207" s="105"/>
      <c r="AW207" s="105"/>
      <c r="AX207" s="105"/>
      <c r="AY207" s="105">
        <v>6126</v>
      </c>
      <c r="AZ207" s="105"/>
      <c r="BA207" s="105"/>
      <c r="BB207" s="105"/>
      <c r="BC207" s="105"/>
      <c r="BD207" s="105">
        <v>0</v>
      </c>
      <c r="BE207" s="105"/>
      <c r="BF207" s="105"/>
      <c r="BG207" s="105"/>
      <c r="BH207" s="105"/>
      <c r="BI207" s="105">
        <v>6126</v>
      </c>
      <c r="BJ207" s="105"/>
      <c r="BK207" s="105"/>
      <c r="BL207" s="105"/>
      <c r="BM207" s="105"/>
      <c r="BN207" s="105">
        <v>0</v>
      </c>
      <c r="BO207" s="105"/>
      <c r="BP207" s="105"/>
      <c r="BQ207" s="105"/>
      <c r="BR207" s="105"/>
    </row>
    <row r="208" spans="1:79" s="6" customFormat="1" ht="12.75" customHeight="1" x14ac:dyDescent="0.2">
      <c r="A208" s="110" t="s">
        <v>199</v>
      </c>
      <c r="B208" s="103"/>
      <c r="C208" s="103"/>
      <c r="D208" s="103"/>
      <c r="E208" s="103"/>
      <c r="F208" s="103"/>
      <c r="G208" s="103"/>
      <c r="H208" s="103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4"/>
      <c r="U208" s="109">
        <v>92123</v>
      </c>
      <c r="V208" s="109"/>
      <c r="W208" s="109"/>
      <c r="X208" s="109"/>
      <c r="Y208" s="109"/>
      <c r="Z208" s="109">
        <v>0</v>
      </c>
      <c r="AA208" s="109"/>
      <c r="AB208" s="109"/>
      <c r="AC208" s="109"/>
      <c r="AD208" s="109"/>
      <c r="AE208" s="109">
        <v>131438</v>
      </c>
      <c r="AF208" s="109"/>
      <c r="AG208" s="109"/>
      <c r="AH208" s="109"/>
      <c r="AI208" s="109"/>
      <c r="AJ208" s="109">
        <v>0</v>
      </c>
      <c r="AK208" s="109"/>
      <c r="AL208" s="109"/>
      <c r="AM208" s="109"/>
      <c r="AN208" s="109"/>
      <c r="AO208" s="109">
        <f>AO209</f>
        <v>104953</v>
      </c>
      <c r="AP208" s="109"/>
      <c r="AQ208" s="109"/>
      <c r="AR208" s="109"/>
      <c r="AS208" s="109"/>
      <c r="AT208" s="109">
        <v>0</v>
      </c>
      <c r="AU208" s="109"/>
      <c r="AV208" s="109"/>
      <c r="AW208" s="109"/>
      <c r="AX208" s="109"/>
      <c r="AY208" s="109">
        <v>117180</v>
      </c>
      <c r="AZ208" s="109"/>
      <c r="BA208" s="109"/>
      <c r="BB208" s="109"/>
      <c r="BC208" s="109"/>
      <c r="BD208" s="109">
        <v>0</v>
      </c>
      <c r="BE208" s="109"/>
      <c r="BF208" s="109"/>
      <c r="BG208" s="109"/>
      <c r="BH208" s="109"/>
      <c r="BI208" s="109">
        <v>117180</v>
      </c>
      <c r="BJ208" s="109"/>
      <c r="BK208" s="109"/>
      <c r="BL208" s="109"/>
      <c r="BM208" s="109"/>
      <c r="BN208" s="109">
        <v>0</v>
      </c>
      <c r="BO208" s="109"/>
      <c r="BP208" s="109"/>
      <c r="BQ208" s="109"/>
      <c r="BR208" s="109"/>
    </row>
    <row r="209" spans="1:79" s="25" customFormat="1" ht="12.75" customHeight="1" x14ac:dyDescent="0.2">
      <c r="A209" s="62" t="s">
        <v>200</v>
      </c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4"/>
      <c r="U209" s="105">
        <v>92123</v>
      </c>
      <c r="V209" s="105"/>
      <c r="W209" s="105"/>
      <c r="X209" s="105"/>
      <c r="Y209" s="105"/>
      <c r="Z209" s="105">
        <v>0</v>
      </c>
      <c r="AA209" s="105"/>
      <c r="AB209" s="105"/>
      <c r="AC209" s="105"/>
      <c r="AD209" s="105"/>
      <c r="AE209" s="105">
        <v>131438</v>
      </c>
      <c r="AF209" s="105"/>
      <c r="AG209" s="105"/>
      <c r="AH209" s="105"/>
      <c r="AI209" s="105"/>
      <c r="AJ209" s="105">
        <v>0</v>
      </c>
      <c r="AK209" s="105"/>
      <c r="AL209" s="105"/>
      <c r="AM209" s="105"/>
      <c r="AN209" s="105"/>
      <c r="AO209" s="105">
        <v>104953</v>
      </c>
      <c r="AP209" s="105"/>
      <c r="AQ209" s="105"/>
      <c r="AR209" s="105"/>
      <c r="AS209" s="105"/>
      <c r="AT209" s="105">
        <v>0</v>
      </c>
      <c r="AU209" s="105"/>
      <c r="AV209" s="105"/>
      <c r="AW209" s="105"/>
      <c r="AX209" s="105"/>
      <c r="AY209" s="105">
        <v>117180</v>
      </c>
      <c r="AZ209" s="105"/>
      <c r="BA209" s="105"/>
      <c r="BB209" s="105"/>
      <c r="BC209" s="105"/>
      <c r="BD209" s="105">
        <v>0</v>
      </c>
      <c r="BE209" s="105"/>
      <c r="BF209" s="105"/>
      <c r="BG209" s="105"/>
      <c r="BH209" s="105"/>
      <c r="BI209" s="105">
        <v>117180</v>
      </c>
      <c r="BJ209" s="105"/>
      <c r="BK209" s="105"/>
      <c r="BL209" s="105"/>
      <c r="BM209" s="105"/>
      <c r="BN209" s="105">
        <v>0</v>
      </c>
      <c r="BO209" s="105"/>
      <c r="BP209" s="105"/>
      <c r="BQ209" s="105"/>
      <c r="BR209" s="105"/>
    </row>
    <row r="210" spans="1:79" s="25" customFormat="1" ht="12.75" customHeight="1" x14ac:dyDescent="0.2">
      <c r="A210" s="62" t="s">
        <v>292</v>
      </c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4"/>
      <c r="U210" s="105">
        <v>28960</v>
      </c>
      <c r="V210" s="105"/>
      <c r="W210" s="105"/>
      <c r="X210" s="105"/>
      <c r="Y210" s="105"/>
      <c r="Z210" s="105">
        <v>0</v>
      </c>
      <c r="AA210" s="105"/>
      <c r="AB210" s="105"/>
      <c r="AC210" s="105"/>
      <c r="AD210" s="105"/>
      <c r="AE210" s="105">
        <v>44313</v>
      </c>
      <c r="AF210" s="105"/>
      <c r="AG210" s="105"/>
      <c r="AH210" s="105"/>
      <c r="AI210" s="105"/>
      <c r="AJ210" s="105">
        <v>0</v>
      </c>
      <c r="AK210" s="105"/>
      <c r="AL210" s="105"/>
      <c r="AM210" s="105"/>
      <c r="AN210" s="105"/>
      <c r="AO210" s="105">
        <v>51931</v>
      </c>
      <c r="AP210" s="105"/>
      <c r="AQ210" s="105"/>
      <c r="AR210" s="105"/>
      <c r="AS210" s="105"/>
      <c r="AT210" s="105">
        <v>0</v>
      </c>
      <c r="AU210" s="105"/>
      <c r="AV210" s="105"/>
      <c r="AW210" s="105"/>
      <c r="AX210" s="105"/>
      <c r="AY210" s="105">
        <v>40782</v>
      </c>
      <c r="AZ210" s="105"/>
      <c r="BA210" s="105"/>
      <c r="BB210" s="105"/>
      <c r="BC210" s="105"/>
      <c r="BD210" s="105">
        <v>0</v>
      </c>
      <c r="BE210" s="105"/>
      <c r="BF210" s="105"/>
      <c r="BG210" s="105"/>
      <c r="BH210" s="105"/>
      <c r="BI210" s="105">
        <v>40782</v>
      </c>
      <c r="BJ210" s="105"/>
      <c r="BK210" s="105"/>
      <c r="BL210" s="105"/>
      <c r="BM210" s="105"/>
      <c r="BN210" s="105">
        <v>0</v>
      </c>
      <c r="BO210" s="105"/>
      <c r="BP210" s="105"/>
      <c r="BQ210" s="105"/>
      <c r="BR210" s="105"/>
    </row>
    <row r="211" spans="1:79" s="6" customFormat="1" ht="12.75" customHeight="1" x14ac:dyDescent="0.2">
      <c r="A211" s="110" t="s">
        <v>147</v>
      </c>
      <c r="B211" s="103"/>
      <c r="C211" s="103"/>
      <c r="D211" s="103"/>
      <c r="E211" s="103"/>
      <c r="F211" s="103"/>
      <c r="G211" s="103"/>
      <c r="H211" s="103"/>
      <c r="I211" s="103"/>
      <c r="J211" s="103"/>
      <c r="K211" s="103"/>
      <c r="L211" s="103"/>
      <c r="M211" s="103"/>
      <c r="N211" s="103"/>
      <c r="O211" s="103"/>
      <c r="P211" s="103"/>
      <c r="Q211" s="103"/>
      <c r="R211" s="103"/>
      <c r="S211" s="103"/>
      <c r="T211" s="104"/>
      <c r="U211" s="109">
        <v>2113770</v>
      </c>
      <c r="V211" s="109"/>
      <c r="W211" s="109"/>
      <c r="X211" s="109"/>
      <c r="Y211" s="109"/>
      <c r="Z211" s="109">
        <v>0</v>
      </c>
      <c r="AA211" s="109"/>
      <c r="AB211" s="109"/>
      <c r="AC211" s="109"/>
      <c r="AD211" s="109"/>
      <c r="AE211" s="109">
        <v>2711762</v>
      </c>
      <c r="AF211" s="109"/>
      <c r="AG211" s="109"/>
      <c r="AH211" s="109"/>
      <c r="AI211" s="109"/>
      <c r="AJ211" s="109">
        <v>0</v>
      </c>
      <c r="AK211" s="109"/>
      <c r="AL211" s="109"/>
      <c r="AM211" s="109"/>
      <c r="AN211" s="109"/>
      <c r="AO211" s="109">
        <f>AO204+AO208+AO210</f>
        <v>2444306</v>
      </c>
      <c r="AP211" s="109"/>
      <c r="AQ211" s="109"/>
      <c r="AR211" s="109"/>
      <c r="AS211" s="109"/>
      <c r="AT211" s="109">
        <v>0</v>
      </c>
      <c r="AU211" s="109"/>
      <c r="AV211" s="109"/>
      <c r="AW211" s="109"/>
      <c r="AX211" s="109"/>
      <c r="AY211" s="109">
        <v>2698549</v>
      </c>
      <c r="AZ211" s="109"/>
      <c r="BA211" s="109"/>
      <c r="BB211" s="109"/>
      <c r="BC211" s="109"/>
      <c r="BD211" s="109">
        <v>0</v>
      </c>
      <c r="BE211" s="109"/>
      <c r="BF211" s="109"/>
      <c r="BG211" s="109"/>
      <c r="BH211" s="109"/>
      <c r="BI211" s="109">
        <v>2698549</v>
      </c>
      <c r="BJ211" s="109"/>
      <c r="BK211" s="109"/>
      <c r="BL211" s="109"/>
      <c r="BM211" s="109"/>
      <c r="BN211" s="109">
        <v>0</v>
      </c>
      <c r="BO211" s="109"/>
      <c r="BP211" s="109"/>
      <c r="BQ211" s="109"/>
      <c r="BR211" s="109"/>
    </row>
    <row r="212" spans="1:79" s="25" customFormat="1" ht="27" customHeight="1" x14ac:dyDescent="0.2">
      <c r="A212" s="62" t="s">
        <v>201</v>
      </c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4"/>
      <c r="U212" s="105" t="s">
        <v>173</v>
      </c>
      <c r="V212" s="105"/>
      <c r="W212" s="105"/>
      <c r="X212" s="105"/>
      <c r="Y212" s="105"/>
      <c r="Z212" s="105"/>
      <c r="AA212" s="105"/>
      <c r="AB212" s="105"/>
      <c r="AC212" s="105"/>
      <c r="AD212" s="105"/>
      <c r="AE212" s="105" t="s">
        <v>173</v>
      </c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 t="s">
        <v>173</v>
      </c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 t="s">
        <v>173</v>
      </c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 t="s">
        <v>173</v>
      </c>
      <c r="BJ212" s="105"/>
      <c r="BK212" s="105"/>
      <c r="BL212" s="105"/>
      <c r="BM212" s="105"/>
      <c r="BN212" s="105"/>
      <c r="BO212" s="105"/>
      <c r="BP212" s="105"/>
      <c r="BQ212" s="105"/>
      <c r="BR212" s="105"/>
    </row>
    <row r="213" spans="1:79" ht="7.5" customHeight="1" x14ac:dyDescent="0.2"/>
    <row r="214" spans="1:79" hidden="1" x14ac:dyDescent="0.2"/>
    <row r="215" spans="1:79" ht="14.25" customHeight="1" x14ac:dyDescent="0.2">
      <c r="A215" s="34" t="s">
        <v>125</v>
      </c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  <c r="AL215" s="34"/>
      <c r="AM215" s="34"/>
      <c r="AN215" s="34"/>
      <c r="AO215" s="34"/>
      <c r="AP215" s="34"/>
      <c r="AQ215" s="34"/>
      <c r="AR215" s="34"/>
      <c r="AS215" s="34"/>
      <c r="AT215" s="34"/>
      <c r="AU215" s="34"/>
      <c r="AV215" s="34"/>
      <c r="AW215" s="34"/>
      <c r="AX215" s="34"/>
      <c r="AY215" s="34"/>
      <c r="AZ215" s="34"/>
      <c r="BA215" s="34"/>
      <c r="BB215" s="34"/>
      <c r="BC215" s="34"/>
      <c r="BD215" s="34"/>
      <c r="BE215" s="34"/>
      <c r="BF215" s="34"/>
      <c r="BG215" s="34"/>
      <c r="BH215" s="34"/>
      <c r="BI215" s="34"/>
      <c r="BJ215" s="34"/>
      <c r="BK215" s="34"/>
      <c r="BL215" s="34"/>
    </row>
    <row r="216" spans="1:79" ht="15" customHeight="1" x14ac:dyDescent="0.2">
      <c r="A216" s="49" t="s">
        <v>6</v>
      </c>
      <c r="B216" s="50"/>
      <c r="C216" s="50"/>
      <c r="D216" s="49" t="s">
        <v>10</v>
      </c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1"/>
      <c r="W216" s="55" t="s">
        <v>216</v>
      </c>
      <c r="X216" s="55"/>
      <c r="Y216" s="55"/>
      <c r="Z216" s="55"/>
      <c r="AA216" s="55"/>
      <c r="AB216" s="55"/>
      <c r="AC216" s="55"/>
      <c r="AD216" s="55"/>
      <c r="AE216" s="55"/>
      <c r="AF216" s="55"/>
      <c r="AG216" s="55"/>
      <c r="AH216" s="55"/>
      <c r="AI216" s="55" t="s">
        <v>220</v>
      </c>
      <c r="AJ216" s="55"/>
      <c r="AK216" s="55"/>
      <c r="AL216" s="55"/>
      <c r="AM216" s="55"/>
      <c r="AN216" s="55"/>
      <c r="AO216" s="55"/>
      <c r="AP216" s="55"/>
      <c r="AQ216" s="55"/>
      <c r="AR216" s="55"/>
      <c r="AS216" s="55"/>
      <c r="AT216" s="55"/>
      <c r="AU216" s="55" t="s">
        <v>232</v>
      </c>
      <c r="AV216" s="55"/>
      <c r="AW216" s="55"/>
      <c r="AX216" s="55"/>
      <c r="AY216" s="55"/>
      <c r="AZ216" s="55"/>
      <c r="BA216" s="55" t="s">
        <v>238</v>
      </c>
      <c r="BB216" s="55"/>
      <c r="BC216" s="55"/>
      <c r="BD216" s="55"/>
      <c r="BE216" s="55"/>
      <c r="BF216" s="55"/>
      <c r="BG216" s="55" t="s">
        <v>247</v>
      </c>
      <c r="BH216" s="55"/>
      <c r="BI216" s="55"/>
      <c r="BJ216" s="55"/>
      <c r="BK216" s="55"/>
      <c r="BL216" s="55"/>
    </row>
    <row r="217" spans="1:79" ht="15" customHeight="1" x14ac:dyDescent="0.2">
      <c r="A217" s="106"/>
      <c r="B217" s="107"/>
      <c r="C217" s="107"/>
      <c r="D217" s="106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8"/>
      <c r="W217" s="55" t="s">
        <v>4</v>
      </c>
      <c r="X217" s="55"/>
      <c r="Y217" s="55"/>
      <c r="Z217" s="55"/>
      <c r="AA217" s="55"/>
      <c r="AB217" s="55"/>
      <c r="AC217" s="55" t="s">
        <v>3</v>
      </c>
      <c r="AD217" s="55"/>
      <c r="AE217" s="55"/>
      <c r="AF217" s="55"/>
      <c r="AG217" s="55"/>
      <c r="AH217" s="55"/>
      <c r="AI217" s="55" t="s">
        <v>4</v>
      </c>
      <c r="AJ217" s="55"/>
      <c r="AK217" s="55"/>
      <c r="AL217" s="55"/>
      <c r="AM217" s="55"/>
      <c r="AN217" s="55"/>
      <c r="AO217" s="55" t="s">
        <v>3</v>
      </c>
      <c r="AP217" s="55"/>
      <c r="AQ217" s="55"/>
      <c r="AR217" s="55"/>
      <c r="AS217" s="55"/>
      <c r="AT217" s="55"/>
      <c r="AU217" s="91" t="s">
        <v>4</v>
      </c>
      <c r="AV217" s="91"/>
      <c r="AW217" s="91"/>
      <c r="AX217" s="91" t="s">
        <v>3</v>
      </c>
      <c r="AY217" s="91"/>
      <c r="AZ217" s="91"/>
      <c r="BA217" s="91" t="s">
        <v>4</v>
      </c>
      <c r="BB217" s="91"/>
      <c r="BC217" s="91"/>
      <c r="BD217" s="91" t="s">
        <v>3</v>
      </c>
      <c r="BE217" s="91"/>
      <c r="BF217" s="91"/>
      <c r="BG217" s="91" t="s">
        <v>4</v>
      </c>
      <c r="BH217" s="91"/>
      <c r="BI217" s="91"/>
      <c r="BJ217" s="91" t="s">
        <v>3</v>
      </c>
      <c r="BK217" s="91"/>
      <c r="BL217" s="91"/>
    </row>
    <row r="218" spans="1:79" ht="57" customHeight="1" x14ac:dyDescent="0.2">
      <c r="A218" s="52"/>
      <c r="B218" s="53"/>
      <c r="C218" s="53"/>
      <c r="D218" s="52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4"/>
      <c r="W218" s="55" t="s">
        <v>12</v>
      </c>
      <c r="X218" s="55"/>
      <c r="Y218" s="55"/>
      <c r="Z218" s="55" t="s">
        <v>11</v>
      </c>
      <c r="AA218" s="55"/>
      <c r="AB218" s="55"/>
      <c r="AC218" s="55" t="s">
        <v>12</v>
      </c>
      <c r="AD218" s="55"/>
      <c r="AE218" s="55"/>
      <c r="AF218" s="55" t="s">
        <v>11</v>
      </c>
      <c r="AG218" s="55"/>
      <c r="AH218" s="55"/>
      <c r="AI218" s="55" t="s">
        <v>12</v>
      </c>
      <c r="AJ218" s="55"/>
      <c r="AK218" s="55"/>
      <c r="AL218" s="55" t="s">
        <v>11</v>
      </c>
      <c r="AM218" s="55"/>
      <c r="AN218" s="55"/>
      <c r="AO218" s="55" t="s">
        <v>12</v>
      </c>
      <c r="AP218" s="55"/>
      <c r="AQ218" s="55"/>
      <c r="AR218" s="55" t="s">
        <v>11</v>
      </c>
      <c r="AS218" s="55"/>
      <c r="AT218" s="55"/>
      <c r="AU218" s="91"/>
      <c r="AV218" s="91"/>
      <c r="AW218" s="91"/>
      <c r="AX218" s="91"/>
      <c r="AY218" s="91"/>
      <c r="AZ218" s="91"/>
      <c r="BA218" s="91"/>
      <c r="BB218" s="91"/>
      <c r="BC218" s="91"/>
      <c r="BD218" s="91"/>
      <c r="BE218" s="91"/>
      <c r="BF218" s="91"/>
      <c r="BG218" s="91"/>
      <c r="BH218" s="91"/>
      <c r="BI218" s="91"/>
      <c r="BJ218" s="91"/>
      <c r="BK218" s="91"/>
      <c r="BL218" s="91"/>
    </row>
    <row r="219" spans="1:79" ht="15" customHeight="1" x14ac:dyDescent="0.2">
      <c r="A219" s="41">
        <v>1</v>
      </c>
      <c r="B219" s="42"/>
      <c r="C219" s="42"/>
      <c r="D219" s="41">
        <v>2</v>
      </c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3"/>
      <c r="W219" s="55">
        <v>3</v>
      </c>
      <c r="X219" s="55"/>
      <c r="Y219" s="55"/>
      <c r="Z219" s="55">
        <v>4</v>
      </c>
      <c r="AA219" s="55"/>
      <c r="AB219" s="55"/>
      <c r="AC219" s="55">
        <v>5</v>
      </c>
      <c r="AD219" s="55"/>
      <c r="AE219" s="55"/>
      <c r="AF219" s="55">
        <v>6</v>
      </c>
      <c r="AG219" s="55"/>
      <c r="AH219" s="55"/>
      <c r="AI219" s="55">
        <v>7</v>
      </c>
      <c r="AJ219" s="55"/>
      <c r="AK219" s="55"/>
      <c r="AL219" s="55">
        <v>8</v>
      </c>
      <c r="AM219" s="55"/>
      <c r="AN219" s="55"/>
      <c r="AO219" s="55">
        <v>9</v>
      </c>
      <c r="AP219" s="55"/>
      <c r="AQ219" s="55"/>
      <c r="AR219" s="55">
        <v>10</v>
      </c>
      <c r="AS219" s="55"/>
      <c r="AT219" s="55"/>
      <c r="AU219" s="55">
        <v>11</v>
      </c>
      <c r="AV219" s="55"/>
      <c r="AW219" s="55"/>
      <c r="AX219" s="55">
        <v>12</v>
      </c>
      <c r="AY219" s="55"/>
      <c r="AZ219" s="55"/>
      <c r="BA219" s="55">
        <v>13</v>
      </c>
      <c r="BB219" s="55"/>
      <c r="BC219" s="55"/>
      <c r="BD219" s="55">
        <v>14</v>
      </c>
      <c r="BE219" s="55"/>
      <c r="BF219" s="55"/>
      <c r="BG219" s="55">
        <v>15</v>
      </c>
      <c r="BH219" s="55"/>
      <c r="BI219" s="55"/>
      <c r="BJ219" s="55">
        <v>16</v>
      </c>
      <c r="BK219" s="55"/>
      <c r="BL219" s="55"/>
    </row>
    <row r="220" spans="1:79" s="1" customFormat="1" ht="12.75" hidden="1" customHeight="1" x14ac:dyDescent="0.2">
      <c r="A220" s="69" t="s">
        <v>69</v>
      </c>
      <c r="B220" s="70"/>
      <c r="C220" s="70"/>
      <c r="D220" s="69" t="s">
        <v>57</v>
      </c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1"/>
      <c r="W220" s="79" t="s">
        <v>72</v>
      </c>
      <c r="X220" s="79"/>
      <c r="Y220" s="79"/>
      <c r="Z220" s="79" t="s">
        <v>73</v>
      </c>
      <c r="AA220" s="79"/>
      <c r="AB220" s="79"/>
      <c r="AC220" s="97" t="s">
        <v>74</v>
      </c>
      <c r="AD220" s="97"/>
      <c r="AE220" s="97"/>
      <c r="AF220" s="97" t="s">
        <v>75</v>
      </c>
      <c r="AG220" s="97"/>
      <c r="AH220" s="97"/>
      <c r="AI220" s="79" t="s">
        <v>76</v>
      </c>
      <c r="AJ220" s="79"/>
      <c r="AK220" s="79"/>
      <c r="AL220" s="79" t="s">
        <v>77</v>
      </c>
      <c r="AM220" s="79"/>
      <c r="AN220" s="79"/>
      <c r="AO220" s="97" t="s">
        <v>104</v>
      </c>
      <c r="AP220" s="97"/>
      <c r="AQ220" s="97"/>
      <c r="AR220" s="97" t="s">
        <v>78</v>
      </c>
      <c r="AS220" s="97"/>
      <c r="AT220" s="97"/>
      <c r="AU220" s="79" t="s">
        <v>105</v>
      </c>
      <c r="AV220" s="79"/>
      <c r="AW220" s="79"/>
      <c r="AX220" s="97" t="s">
        <v>106</v>
      </c>
      <c r="AY220" s="97"/>
      <c r="AZ220" s="97"/>
      <c r="BA220" s="79" t="s">
        <v>107</v>
      </c>
      <c r="BB220" s="79"/>
      <c r="BC220" s="79"/>
      <c r="BD220" s="97" t="s">
        <v>108</v>
      </c>
      <c r="BE220" s="97"/>
      <c r="BF220" s="97"/>
      <c r="BG220" s="79" t="s">
        <v>109</v>
      </c>
      <c r="BH220" s="79"/>
      <c r="BI220" s="79"/>
      <c r="BJ220" s="97" t="s">
        <v>110</v>
      </c>
      <c r="BK220" s="97"/>
      <c r="BL220" s="97"/>
      <c r="CA220" s="1" t="s">
        <v>103</v>
      </c>
    </row>
    <row r="221" spans="1:79" s="25" customFormat="1" ht="12.75" customHeight="1" x14ac:dyDescent="0.2">
      <c r="A221" s="59">
        <v>1</v>
      </c>
      <c r="B221" s="60"/>
      <c r="C221" s="60"/>
      <c r="D221" s="62" t="s">
        <v>293</v>
      </c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4"/>
      <c r="W221" s="100">
        <v>2</v>
      </c>
      <c r="X221" s="100"/>
      <c r="Y221" s="100"/>
      <c r="Z221" s="100">
        <v>2</v>
      </c>
      <c r="AA221" s="100"/>
      <c r="AB221" s="100"/>
      <c r="AC221" s="100">
        <v>0</v>
      </c>
      <c r="AD221" s="100"/>
      <c r="AE221" s="100"/>
      <c r="AF221" s="100">
        <v>0</v>
      </c>
      <c r="AG221" s="100"/>
      <c r="AH221" s="100"/>
      <c r="AI221" s="100">
        <v>2</v>
      </c>
      <c r="AJ221" s="100"/>
      <c r="AK221" s="100"/>
      <c r="AL221" s="100">
        <v>2</v>
      </c>
      <c r="AM221" s="100"/>
      <c r="AN221" s="100"/>
      <c r="AO221" s="100">
        <v>0</v>
      </c>
      <c r="AP221" s="100"/>
      <c r="AQ221" s="100"/>
      <c r="AR221" s="100">
        <v>0</v>
      </c>
      <c r="AS221" s="100"/>
      <c r="AT221" s="100"/>
      <c r="AU221" s="100">
        <v>2</v>
      </c>
      <c r="AV221" s="100"/>
      <c r="AW221" s="100"/>
      <c r="AX221" s="100">
        <v>0</v>
      </c>
      <c r="AY221" s="100"/>
      <c r="AZ221" s="100"/>
      <c r="BA221" s="100">
        <v>2</v>
      </c>
      <c r="BB221" s="100"/>
      <c r="BC221" s="100"/>
      <c r="BD221" s="100">
        <v>0</v>
      </c>
      <c r="BE221" s="100"/>
      <c r="BF221" s="100"/>
      <c r="BG221" s="100">
        <v>2</v>
      </c>
      <c r="BH221" s="100"/>
      <c r="BI221" s="100"/>
      <c r="BJ221" s="100">
        <v>0</v>
      </c>
      <c r="BK221" s="100"/>
      <c r="BL221" s="100"/>
      <c r="CA221" s="25" t="s">
        <v>43</v>
      </c>
    </row>
    <row r="222" spans="1:79" s="25" customFormat="1" ht="12.75" customHeight="1" x14ac:dyDescent="0.2">
      <c r="A222" s="59">
        <v>2</v>
      </c>
      <c r="B222" s="60"/>
      <c r="C222" s="60"/>
      <c r="D222" s="62" t="s">
        <v>294</v>
      </c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4"/>
      <c r="W222" s="100">
        <v>1.3</v>
      </c>
      <c r="X222" s="100"/>
      <c r="Y222" s="100"/>
      <c r="Z222" s="100">
        <v>0.8</v>
      </c>
      <c r="AA222" s="100"/>
      <c r="AB222" s="100"/>
      <c r="AC222" s="100">
        <v>0</v>
      </c>
      <c r="AD222" s="100"/>
      <c r="AE222" s="100"/>
      <c r="AF222" s="100">
        <v>0</v>
      </c>
      <c r="AG222" s="100"/>
      <c r="AH222" s="100"/>
      <c r="AI222" s="100">
        <v>1</v>
      </c>
      <c r="AJ222" s="100"/>
      <c r="AK222" s="100"/>
      <c r="AL222" s="100">
        <v>0.5</v>
      </c>
      <c r="AM222" s="100"/>
      <c r="AN222" s="100"/>
      <c r="AO222" s="100">
        <v>0</v>
      </c>
      <c r="AP222" s="100"/>
      <c r="AQ222" s="100"/>
      <c r="AR222" s="100">
        <v>0</v>
      </c>
      <c r="AS222" s="100"/>
      <c r="AT222" s="100"/>
      <c r="AU222" s="100">
        <v>1</v>
      </c>
      <c r="AV222" s="100"/>
      <c r="AW222" s="100"/>
      <c r="AX222" s="100">
        <v>0</v>
      </c>
      <c r="AY222" s="100"/>
      <c r="AZ222" s="100"/>
      <c r="BA222" s="100">
        <v>1</v>
      </c>
      <c r="BB222" s="100"/>
      <c r="BC222" s="100"/>
      <c r="BD222" s="100">
        <v>0</v>
      </c>
      <c r="BE222" s="100"/>
      <c r="BF222" s="100"/>
      <c r="BG222" s="100">
        <v>1</v>
      </c>
      <c r="BH222" s="100"/>
      <c r="BI222" s="100"/>
      <c r="BJ222" s="100">
        <v>0</v>
      </c>
      <c r="BK222" s="100"/>
      <c r="BL222" s="100"/>
    </row>
    <row r="223" spans="1:79" s="25" customFormat="1" ht="12.75" customHeight="1" x14ac:dyDescent="0.2">
      <c r="A223" s="59">
        <v>3</v>
      </c>
      <c r="B223" s="60"/>
      <c r="C223" s="60"/>
      <c r="D223" s="62" t="s">
        <v>295</v>
      </c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4"/>
      <c r="W223" s="100">
        <v>16.5</v>
      </c>
      <c r="X223" s="100"/>
      <c r="Y223" s="100"/>
      <c r="Z223" s="100">
        <v>14.8</v>
      </c>
      <c r="AA223" s="100"/>
      <c r="AB223" s="100"/>
      <c r="AC223" s="100">
        <v>0</v>
      </c>
      <c r="AD223" s="100"/>
      <c r="AE223" s="100"/>
      <c r="AF223" s="100">
        <v>0</v>
      </c>
      <c r="AG223" s="100"/>
      <c r="AH223" s="100"/>
      <c r="AI223" s="100">
        <v>16.5</v>
      </c>
      <c r="AJ223" s="100"/>
      <c r="AK223" s="100"/>
      <c r="AL223" s="100">
        <v>11.75</v>
      </c>
      <c r="AM223" s="100"/>
      <c r="AN223" s="100"/>
      <c r="AO223" s="100">
        <v>0</v>
      </c>
      <c r="AP223" s="100"/>
      <c r="AQ223" s="100"/>
      <c r="AR223" s="100">
        <v>0</v>
      </c>
      <c r="AS223" s="100"/>
      <c r="AT223" s="100"/>
      <c r="AU223" s="100">
        <v>16.5</v>
      </c>
      <c r="AV223" s="100"/>
      <c r="AW223" s="100"/>
      <c r="AX223" s="100">
        <v>0</v>
      </c>
      <c r="AY223" s="100"/>
      <c r="AZ223" s="100"/>
      <c r="BA223" s="100">
        <v>16.5</v>
      </c>
      <c r="BB223" s="100"/>
      <c r="BC223" s="100"/>
      <c r="BD223" s="100">
        <v>0</v>
      </c>
      <c r="BE223" s="100"/>
      <c r="BF223" s="100"/>
      <c r="BG223" s="100">
        <v>16.5</v>
      </c>
      <c r="BH223" s="100"/>
      <c r="BI223" s="100"/>
      <c r="BJ223" s="100">
        <v>0</v>
      </c>
      <c r="BK223" s="100"/>
      <c r="BL223" s="100"/>
    </row>
    <row r="224" spans="1:79" s="25" customFormat="1" ht="12.75" customHeight="1" x14ac:dyDescent="0.2">
      <c r="A224" s="59">
        <v>4</v>
      </c>
      <c r="B224" s="60"/>
      <c r="C224" s="60"/>
      <c r="D224" s="62" t="s">
        <v>296</v>
      </c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4"/>
      <c r="W224" s="100">
        <v>7</v>
      </c>
      <c r="X224" s="100"/>
      <c r="Y224" s="100"/>
      <c r="Z224" s="100">
        <v>5.3</v>
      </c>
      <c r="AA224" s="100"/>
      <c r="AB224" s="100"/>
      <c r="AC224" s="100">
        <v>0</v>
      </c>
      <c r="AD224" s="100"/>
      <c r="AE224" s="100"/>
      <c r="AF224" s="100">
        <v>0</v>
      </c>
      <c r="AG224" s="100"/>
      <c r="AH224" s="100"/>
      <c r="AI224" s="100">
        <v>8</v>
      </c>
      <c r="AJ224" s="100"/>
      <c r="AK224" s="100"/>
      <c r="AL224" s="100">
        <v>6.75</v>
      </c>
      <c r="AM224" s="100"/>
      <c r="AN224" s="100"/>
      <c r="AO224" s="100">
        <v>0</v>
      </c>
      <c r="AP224" s="100"/>
      <c r="AQ224" s="100"/>
      <c r="AR224" s="100">
        <v>0</v>
      </c>
      <c r="AS224" s="100"/>
      <c r="AT224" s="100"/>
      <c r="AU224" s="100">
        <v>7</v>
      </c>
      <c r="AV224" s="100"/>
      <c r="AW224" s="100"/>
      <c r="AX224" s="100">
        <v>0</v>
      </c>
      <c r="AY224" s="100"/>
      <c r="AZ224" s="100"/>
      <c r="BA224" s="100">
        <v>7</v>
      </c>
      <c r="BB224" s="100"/>
      <c r="BC224" s="100"/>
      <c r="BD224" s="100">
        <v>0</v>
      </c>
      <c r="BE224" s="100"/>
      <c r="BF224" s="100"/>
      <c r="BG224" s="100">
        <v>7</v>
      </c>
      <c r="BH224" s="100"/>
      <c r="BI224" s="100"/>
      <c r="BJ224" s="100">
        <v>0</v>
      </c>
      <c r="BK224" s="100"/>
      <c r="BL224" s="100"/>
    </row>
    <row r="225" spans="1:79" s="6" customFormat="1" ht="12.75" customHeight="1" x14ac:dyDescent="0.2">
      <c r="A225" s="88">
        <v>5</v>
      </c>
      <c r="B225" s="89"/>
      <c r="C225" s="89"/>
      <c r="D225" s="110" t="s">
        <v>202</v>
      </c>
      <c r="E225" s="103"/>
      <c r="F225" s="103"/>
      <c r="G225" s="103"/>
      <c r="H225" s="103"/>
      <c r="I225" s="103"/>
      <c r="J225" s="103"/>
      <c r="K225" s="103"/>
      <c r="L225" s="103"/>
      <c r="M225" s="103"/>
      <c r="N225" s="103"/>
      <c r="O225" s="103"/>
      <c r="P225" s="103"/>
      <c r="Q225" s="103"/>
      <c r="R225" s="103"/>
      <c r="S225" s="103"/>
      <c r="T225" s="103"/>
      <c r="U225" s="103"/>
      <c r="V225" s="104"/>
      <c r="W225" s="98">
        <v>26.8</v>
      </c>
      <c r="X225" s="98"/>
      <c r="Y225" s="98"/>
      <c r="Z225" s="98">
        <v>22.9</v>
      </c>
      <c r="AA225" s="98"/>
      <c r="AB225" s="98"/>
      <c r="AC225" s="98">
        <v>0</v>
      </c>
      <c r="AD225" s="98"/>
      <c r="AE225" s="98"/>
      <c r="AF225" s="98">
        <v>0</v>
      </c>
      <c r="AG225" s="98"/>
      <c r="AH225" s="98"/>
      <c r="AI225" s="98">
        <v>27.5</v>
      </c>
      <c r="AJ225" s="98"/>
      <c r="AK225" s="98"/>
      <c r="AL225" s="98">
        <v>21</v>
      </c>
      <c r="AM225" s="98"/>
      <c r="AN225" s="98"/>
      <c r="AO225" s="98">
        <v>0</v>
      </c>
      <c r="AP225" s="98"/>
      <c r="AQ225" s="98"/>
      <c r="AR225" s="98">
        <v>0</v>
      </c>
      <c r="AS225" s="98"/>
      <c r="AT225" s="98"/>
      <c r="AU225" s="98">
        <v>26.5</v>
      </c>
      <c r="AV225" s="98"/>
      <c r="AW225" s="98"/>
      <c r="AX225" s="98">
        <v>0</v>
      </c>
      <c r="AY225" s="98"/>
      <c r="AZ225" s="98"/>
      <c r="BA225" s="98">
        <v>26.5</v>
      </c>
      <c r="BB225" s="98"/>
      <c r="BC225" s="98"/>
      <c r="BD225" s="98">
        <v>0</v>
      </c>
      <c r="BE225" s="98"/>
      <c r="BF225" s="98"/>
      <c r="BG225" s="98">
        <v>26.5</v>
      </c>
      <c r="BH225" s="98"/>
      <c r="BI225" s="98"/>
      <c r="BJ225" s="98">
        <v>0</v>
      </c>
      <c r="BK225" s="98"/>
      <c r="BL225" s="98"/>
    </row>
    <row r="226" spans="1:79" s="25" customFormat="1" ht="25.5" customHeight="1" x14ac:dyDescent="0.2">
      <c r="A226" s="59">
        <v>6</v>
      </c>
      <c r="B226" s="60"/>
      <c r="C226" s="60"/>
      <c r="D226" s="62" t="s">
        <v>203</v>
      </c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4"/>
      <c r="W226" s="100" t="s">
        <v>173</v>
      </c>
      <c r="X226" s="100"/>
      <c r="Y226" s="100"/>
      <c r="Z226" s="100" t="s">
        <v>173</v>
      </c>
      <c r="AA226" s="100"/>
      <c r="AB226" s="100"/>
      <c r="AC226" s="100"/>
      <c r="AD226" s="100"/>
      <c r="AE226" s="100"/>
      <c r="AF226" s="100"/>
      <c r="AG226" s="100"/>
      <c r="AH226" s="100"/>
      <c r="AI226" s="100" t="s">
        <v>173</v>
      </c>
      <c r="AJ226" s="100"/>
      <c r="AK226" s="100"/>
      <c r="AL226" s="100" t="s">
        <v>173</v>
      </c>
      <c r="AM226" s="100"/>
      <c r="AN226" s="100"/>
      <c r="AO226" s="100"/>
      <c r="AP226" s="100"/>
      <c r="AQ226" s="100"/>
      <c r="AR226" s="100"/>
      <c r="AS226" s="100"/>
      <c r="AT226" s="100"/>
      <c r="AU226" s="100" t="s">
        <v>173</v>
      </c>
      <c r="AV226" s="100"/>
      <c r="AW226" s="100"/>
      <c r="AX226" s="100"/>
      <c r="AY226" s="100"/>
      <c r="AZ226" s="100"/>
      <c r="BA226" s="100" t="s">
        <v>173</v>
      </c>
      <c r="BB226" s="100"/>
      <c r="BC226" s="100"/>
      <c r="BD226" s="100"/>
      <c r="BE226" s="100"/>
      <c r="BF226" s="100"/>
      <c r="BG226" s="100" t="s">
        <v>173</v>
      </c>
      <c r="BH226" s="100"/>
      <c r="BI226" s="100"/>
      <c r="BJ226" s="100"/>
      <c r="BK226" s="100"/>
      <c r="BL226" s="100"/>
    </row>
    <row r="227" spans="1:79" ht="11.25" customHeight="1" x14ac:dyDescent="0.2"/>
    <row r="228" spans="1:79" hidden="1" x14ac:dyDescent="0.2"/>
    <row r="229" spans="1:79" ht="14.25" customHeight="1" x14ac:dyDescent="0.2">
      <c r="A229" s="34" t="s">
        <v>153</v>
      </c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s="34"/>
      <c r="AS229" s="34"/>
      <c r="AT229" s="34"/>
      <c r="AU229" s="34"/>
      <c r="AV229" s="34"/>
      <c r="AW229" s="34"/>
      <c r="AX229" s="34"/>
      <c r="AY229" s="34"/>
      <c r="AZ229" s="34"/>
      <c r="BA229" s="34"/>
      <c r="BB229" s="34"/>
      <c r="BC229" s="34"/>
      <c r="BD229" s="34"/>
      <c r="BE229" s="34"/>
      <c r="BF229" s="34"/>
      <c r="BG229" s="34"/>
      <c r="BH229" s="34"/>
      <c r="BI229" s="34"/>
      <c r="BJ229" s="34"/>
      <c r="BK229" s="34"/>
      <c r="BL229" s="34"/>
    </row>
    <row r="230" spans="1:79" ht="14.25" customHeight="1" x14ac:dyDescent="0.2">
      <c r="A230" s="34" t="s">
        <v>233</v>
      </c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  <c r="AL230" s="34"/>
      <c r="AM230" s="34"/>
      <c r="AN230" s="34"/>
      <c r="AO230" s="34"/>
      <c r="AP230" s="34"/>
      <c r="AQ230" s="34"/>
      <c r="AR230" s="34"/>
      <c r="AS230" s="34"/>
      <c r="AT230" s="34"/>
      <c r="AU230" s="34"/>
      <c r="AV230" s="34"/>
      <c r="AW230" s="34"/>
      <c r="AX230" s="34"/>
      <c r="AY230" s="34"/>
      <c r="AZ230" s="34"/>
      <c r="BA230" s="34"/>
      <c r="BB230" s="34"/>
      <c r="BC230" s="34"/>
      <c r="BD230" s="34"/>
      <c r="BE230" s="34"/>
      <c r="BF230" s="34"/>
      <c r="BG230" s="34"/>
      <c r="BH230" s="34"/>
      <c r="BI230" s="34"/>
      <c r="BJ230" s="34"/>
      <c r="BK230" s="34"/>
      <c r="BL230" s="34"/>
      <c r="BM230" s="34"/>
      <c r="BN230" s="34"/>
      <c r="BO230" s="34"/>
      <c r="BP230" s="34"/>
      <c r="BQ230" s="34"/>
      <c r="BR230" s="34"/>
      <c r="BS230" s="34"/>
    </row>
    <row r="231" spans="1:79" ht="15" customHeight="1" x14ac:dyDescent="0.2">
      <c r="A231" s="48" t="s">
        <v>215</v>
      </c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  <c r="AA231" s="48"/>
      <c r="AB231" s="48"/>
      <c r="AC231" s="48"/>
      <c r="AD231" s="48"/>
      <c r="AE231" s="48"/>
      <c r="AF231" s="48"/>
      <c r="AG231" s="48"/>
      <c r="AH231" s="48"/>
      <c r="AI231" s="48"/>
      <c r="AJ231" s="48"/>
      <c r="AK231" s="48"/>
      <c r="AL231" s="48"/>
      <c r="AM231" s="48"/>
      <c r="AN231" s="48"/>
      <c r="AO231" s="48"/>
      <c r="AP231" s="48"/>
      <c r="AQ231" s="48"/>
      <c r="AR231" s="48"/>
      <c r="AS231" s="48"/>
      <c r="AT231" s="48"/>
      <c r="AU231" s="48"/>
      <c r="AV231" s="48"/>
      <c r="AW231" s="48"/>
      <c r="AX231" s="48"/>
      <c r="AY231" s="48"/>
      <c r="AZ231" s="48"/>
      <c r="BA231" s="48"/>
      <c r="BB231" s="48"/>
      <c r="BC231" s="48"/>
      <c r="BD231" s="48"/>
      <c r="BE231" s="48"/>
      <c r="BF231" s="48"/>
      <c r="BG231" s="48"/>
      <c r="BH231" s="48"/>
      <c r="BI231" s="48"/>
      <c r="BJ231" s="48"/>
      <c r="BK231" s="48"/>
      <c r="BL231" s="48"/>
      <c r="BM231" s="48"/>
      <c r="BN231" s="48"/>
      <c r="BO231" s="48"/>
      <c r="BP231" s="48"/>
      <c r="BQ231" s="48"/>
      <c r="BR231" s="48"/>
      <c r="BS231" s="48"/>
    </row>
    <row r="232" spans="1:79" ht="15" customHeight="1" x14ac:dyDescent="0.2">
      <c r="A232" s="55" t="s">
        <v>6</v>
      </c>
      <c r="B232" s="55"/>
      <c r="C232" s="55"/>
      <c r="D232" s="55"/>
      <c r="E232" s="55"/>
      <c r="F232" s="55"/>
      <c r="G232" s="55" t="s">
        <v>126</v>
      </c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 t="s">
        <v>13</v>
      </c>
      <c r="U232" s="55"/>
      <c r="V232" s="55"/>
      <c r="W232" s="55"/>
      <c r="X232" s="55"/>
      <c r="Y232" s="55"/>
      <c r="Z232" s="55"/>
      <c r="AA232" s="41" t="s">
        <v>216</v>
      </c>
      <c r="AB232" s="111"/>
      <c r="AC232" s="111"/>
      <c r="AD232" s="111"/>
      <c r="AE232" s="111"/>
      <c r="AF232" s="111"/>
      <c r="AG232" s="111"/>
      <c r="AH232" s="111"/>
      <c r="AI232" s="111"/>
      <c r="AJ232" s="111"/>
      <c r="AK232" s="111"/>
      <c r="AL232" s="111"/>
      <c r="AM232" s="111"/>
      <c r="AN232" s="111"/>
      <c r="AO232" s="112"/>
      <c r="AP232" s="41" t="s">
        <v>219</v>
      </c>
      <c r="AQ232" s="42"/>
      <c r="AR232" s="42"/>
      <c r="AS232" s="42"/>
      <c r="AT232" s="42"/>
      <c r="AU232" s="42"/>
      <c r="AV232" s="42"/>
      <c r="AW232" s="42"/>
      <c r="AX232" s="42"/>
      <c r="AY232" s="42"/>
      <c r="AZ232" s="42"/>
      <c r="BA232" s="42"/>
      <c r="BB232" s="42"/>
      <c r="BC232" s="42"/>
      <c r="BD232" s="43"/>
      <c r="BE232" s="41" t="s">
        <v>227</v>
      </c>
      <c r="BF232" s="42"/>
      <c r="BG232" s="42"/>
      <c r="BH232" s="42"/>
      <c r="BI232" s="42"/>
      <c r="BJ232" s="42"/>
      <c r="BK232" s="42"/>
      <c r="BL232" s="42"/>
      <c r="BM232" s="42"/>
      <c r="BN232" s="42"/>
      <c r="BO232" s="42"/>
      <c r="BP232" s="42"/>
      <c r="BQ232" s="42"/>
      <c r="BR232" s="42"/>
      <c r="BS232" s="43"/>
    </row>
    <row r="233" spans="1:79" ht="32.1" customHeight="1" x14ac:dyDescent="0.2">
      <c r="A233" s="55"/>
      <c r="B233" s="55"/>
      <c r="C233" s="55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 t="s">
        <v>4</v>
      </c>
      <c r="AB233" s="55"/>
      <c r="AC233" s="55"/>
      <c r="AD233" s="55"/>
      <c r="AE233" s="55"/>
      <c r="AF233" s="55" t="s">
        <v>3</v>
      </c>
      <c r="AG233" s="55"/>
      <c r="AH233" s="55"/>
      <c r="AI233" s="55"/>
      <c r="AJ233" s="55"/>
      <c r="AK233" s="55" t="s">
        <v>89</v>
      </c>
      <c r="AL233" s="55"/>
      <c r="AM233" s="55"/>
      <c r="AN233" s="55"/>
      <c r="AO233" s="55"/>
      <c r="AP233" s="55" t="s">
        <v>4</v>
      </c>
      <c r="AQ233" s="55"/>
      <c r="AR233" s="55"/>
      <c r="AS233" s="55"/>
      <c r="AT233" s="55"/>
      <c r="AU233" s="55" t="s">
        <v>3</v>
      </c>
      <c r="AV233" s="55"/>
      <c r="AW233" s="55"/>
      <c r="AX233" s="55"/>
      <c r="AY233" s="55"/>
      <c r="AZ233" s="55" t="s">
        <v>96</v>
      </c>
      <c r="BA233" s="55"/>
      <c r="BB233" s="55"/>
      <c r="BC233" s="55"/>
      <c r="BD233" s="55"/>
      <c r="BE233" s="55" t="s">
        <v>4</v>
      </c>
      <c r="BF233" s="55"/>
      <c r="BG233" s="55"/>
      <c r="BH233" s="55"/>
      <c r="BI233" s="55"/>
      <c r="BJ233" s="55" t="s">
        <v>3</v>
      </c>
      <c r="BK233" s="55"/>
      <c r="BL233" s="55"/>
      <c r="BM233" s="55"/>
      <c r="BN233" s="55"/>
      <c r="BO233" s="55" t="s">
        <v>127</v>
      </c>
      <c r="BP233" s="55"/>
      <c r="BQ233" s="55"/>
      <c r="BR233" s="55"/>
      <c r="BS233" s="55"/>
    </row>
    <row r="234" spans="1:79" ht="15" customHeight="1" x14ac:dyDescent="0.2">
      <c r="A234" s="55">
        <v>1</v>
      </c>
      <c r="B234" s="55"/>
      <c r="C234" s="55"/>
      <c r="D234" s="55"/>
      <c r="E234" s="55"/>
      <c r="F234" s="55"/>
      <c r="G234" s="55">
        <v>2</v>
      </c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>
        <v>3</v>
      </c>
      <c r="U234" s="55"/>
      <c r="V234" s="55"/>
      <c r="W234" s="55"/>
      <c r="X234" s="55"/>
      <c r="Y234" s="55"/>
      <c r="Z234" s="55"/>
      <c r="AA234" s="55">
        <v>4</v>
      </c>
      <c r="AB234" s="55"/>
      <c r="AC234" s="55"/>
      <c r="AD234" s="55"/>
      <c r="AE234" s="55"/>
      <c r="AF234" s="55">
        <v>5</v>
      </c>
      <c r="AG234" s="55"/>
      <c r="AH234" s="55"/>
      <c r="AI234" s="55"/>
      <c r="AJ234" s="55"/>
      <c r="AK234" s="55">
        <v>6</v>
      </c>
      <c r="AL234" s="55"/>
      <c r="AM234" s="55"/>
      <c r="AN234" s="55"/>
      <c r="AO234" s="55"/>
      <c r="AP234" s="55">
        <v>7</v>
      </c>
      <c r="AQ234" s="55"/>
      <c r="AR234" s="55"/>
      <c r="AS234" s="55"/>
      <c r="AT234" s="55"/>
      <c r="AU234" s="55">
        <v>8</v>
      </c>
      <c r="AV234" s="55"/>
      <c r="AW234" s="55"/>
      <c r="AX234" s="55"/>
      <c r="AY234" s="55"/>
      <c r="AZ234" s="55">
        <v>9</v>
      </c>
      <c r="BA234" s="55"/>
      <c r="BB234" s="55"/>
      <c r="BC234" s="55"/>
      <c r="BD234" s="55"/>
      <c r="BE234" s="55">
        <v>10</v>
      </c>
      <c r="BF234" s="55"/>
      <c r="BG234" s="55"/>
      <c r="BH234" s="55"/>
      <c r="BI234" s="55"/>
      <c r="BJ234" s="55">
        <v>11</v>
      </c>
      <c r="BK234" s="55"/>
      <c r="BL234" s="55"/>
      <c r="BM234" s="55"/>
      <c r="BN234" s="55"/>
      <c r="BO234" s="55">
        <v>12</v>
      </c>
      <c r="BP234" s="55"/>
      <c r="BQ234" s="55"/>
      <c r="BR234" s="55"/>
      <c r="BS234" s="55"/>
    </row>
    <row r="235" spans="1:79" s="1" customFormat="1" ht="15" hidden="1" customHeight="1" x14ac:dyDescent="0.2">
      <c r="A235" s="79" t="s">
        <v>69</v>
      </c>
      <c r="B235" s="79"/>
      <c r="C235" s="79"/>
      <c r="D235" s="79"/>
      <c r="E235" s="79"/>
      <c r="F235" s="79"/>
      <c r="G235" s="113" t="s">
        <v>57</v>
      </c>
      <c r="H235" s="113"/>
      <c r="I235" s="113"/>
      <c r="J235" s="113"/>
      <c r="K235" s="113"/>
      <c r="L235" s="113"/>
      <c r="M235" s="113"/>
      <c r="N235" s="113"/>
      <c r="O235" s="113"/>
      <c r="P235" s="113"/>
      <c r="Q235" s="113"/>
      <c r="R235" s="113"/>
      <c r="S235" s="113"/>
      <c r="T235" s="113" t="s">
        <v>79</v>
      </c>
      <c r="U235" s="113"/>
      <c r="V235" s="113"/>
      <c r="W235" s="113"/>
      <c r="X235" s="113"/>
      <c r="Y235" s="113"/>
      <c r="Z235" s="113"/>
      <c r="AA235" s="97" t="s">
        <v>65</v>
      </c>
      <c r="AB235" s="97"/>
      <c r="AC235" s="97"/>
      <c r="AD235" s="97"/>
      <c r="AE235" s="97"/>
      <c r="AF235" s="97" t="s">
        <v>66</v>
      </c>
      <c r="AG235" s="97"/>
      <c r="AH235" s="97"/>
      <c r="AI235" s="97"/>
      <c r="AJ235" s="97"/>
      <c r="AK235" s="87" t="s">
        <v>122</v>
      </c>
      <c r="AL235" s="87"/>
      <c r="AM235" s="87"/>
      <c r="AN235" s="87"/>
      <c r="AO235" s="87"/>
      <c r="AP235" s="97" t="s">
        <v>67</v>
      </c>
      <c r="AQ235" s="97"/>
      <c r="AR235" s="97"/>
      <c r="AS235" s="97"/>
      <c r="AT235" s="97"/>
      <c r="AU235" s="97" t="s">
        <v>68</v>
      </c>
      <c r="AV235" s="97"/>
      <c r="AW235" s="97"/>
      <c r="AX235" s="97"/>
      <c r="AY235" s="97"/>
      <c r="AZ235" s="87" t="s">
        <v>122</v>
      </c>
      <c r="BA235" s="87"/>
      <c r="BB235" s="87"/>
      <c r="BC235" s="87"/>
      <c r="BD235" s="87"/>
      <c r="BE235" s="97" t="s">
        <v>58</v>
      </c>
      <c r="BF235" s="97"/>
      <c r="BG235" s="97"/>
      <c r="BH235" s="97"/>
      <c r="BI235" s="97"/>
      <c r="BJ235" s="97" t="s">
        <v>59</v>
      </c>
      <c r="BK235" s="97"/>
      <c r="BL235" s="97"/>
      <c r="BM235" s="97"/>
      <c r="BN235" s="97"/>
      <c r="BO235" s="87" t="s">
        <v>122</v>
      </c>
      <c r="BP235" s="87"/>
      <c r="BQ235" s="87"/>
      <c r="BR235" s="87"/>
      <c r="BS235" s="87"/>
      <c r="CA235" s="1" t="s">
        <v>44</v>
      </c>
    </row>
    <row r="236" spans="1:79" s="25" customFormat="1" ht="56.25" customHeight="1" x14ac:dyDescent="0.2">
      <c r="A236" s="96">
        <v>1</v>
      </c>
      <c r="B236" s="96"/>
      <c r="C236" s="96"/>
      <c r="D236" s="96"/>
      <c r="E236" s="96"/>
      <c r="F236" s="96"/>
      <c r="G236" s="62" t="s">
        <v>204</v>
      </c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4"/>
      <c r="T236" s="114" t="s">
        <v>205</v>
      </c>
      <c r="U236" s="63"/>
      <c r="V236" s="63"/>
      <c r="W236" s="63"/>
      <c r="X236" s="63"/>
      <c r="Y236" s="63"/>
      <c r="Z236" s="64"/>
      <c r="AA236" s="105">
        <v>13000</v>
      </c>
      <c r="AB236" s="105"/>
      <c r="AC236" s="105"/>
      <c r="AD236" s="105"/>
      <c r="AE236" s="105"/>
      <c r="AF236" s="105">
        <v>0</v>
      </c>
      <c r="AG236" s="105"/>
      <c r="AH236" s="105"/>
      <c r="AI236" s="105"/>
      <c r="AJ236" s="105"/>
      <c r="AK236" s="105">
        <f t="shared" ref="AK236:AK244" si="10">IF(ISNUMBER(AA236),AA236,0)+IF(ISNUMBER(AF236),AF236,0)</f>
        <v>13000</v>
      </c>
      <c r="AL236" s="105"/>
      <c r="AM236" s="105"/>
      <c r="AN236" s="105"/>
      <c r="AO236" s="105"/>
      <c r="AP236" s="105">
        <v>0</v>
      </c>
      <c r="AQ236" s="105"/>
      <c r="AR236" s="105"/>
      <c r="AS236" s="105"/>
      <c r="AT236" s="105"/>
      <c r="AU236" s="105">
        <v>0</v>
      </c>
      <c r="AV236" s="105"/>
      <c r="AW236" s="105"/>
      <c r="AX236" s="105"/>
      <c r="AY236" s="105"/>
      <c r="AZ236" s="105">
        <f t="shared" ref="AZ236:AZ244" si="11">IF(ISNUMBER(AP236),AP236,0)+IF(ISNUMBER(AU236),AU236,0)</f>
        <v>0</v>
      </c>
      <c r="BA236" s="105"/>
      <c r="BB236" s="105"/>
      <c r="BC236" s="105"/>
      <c r="BD236" s="105"/>
      <c r="BE236" s="105">
        <v>0</v>
      </c>
      <c r="BF236" s="105"/>
      <c r="BG236" s="105"/>
      <c r="BH236" s="105"/>
      <c r="BI236" s="105"/>
      <c r="BJ236" s="105">
        <v>0</v>
      </c>
      <c r="BK236" s="105"/>
      <c r="BL236" s="105"/>
      <c r="BM236" s="105"/>
      <c r="BN236" s="105"/>
      <c r="BO236" s="105">
        <f t="shared" ref="BO236:BO244" si="12">IF(ISNUMBER(BE236),BE236,0)+IF(ISNUMBER(BJ236),BJ236,0)</f>
        <v>0</v>
      </c>
      <c r="BP236" s="105"/>
      <c r="BQ236" s="105"/>
      <c r="BR236" s="105"/>
      <c r="BS236" s="105"/>
      <c r="CA236" s="25" t="s">
        <v>45</v>
      </c>
    </row>
    <row r="237" spans="1:79" s="25" customFormat="1" ht="38.25" customHeight="1" x14ac:dyDescent="0.2">
      <c r="A237" s="96">
        <v>2</v>
      </c>
      <c r="B237" s="96"/>
      <c r="C237" s="96"/>
      <c r="D237" s="96"/>
      <c r="E237" s="96"/>
      <c r="F237" s="96"/>
      <c r="G237" s="62" t="s">
        <v>297</v>
      </c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4"/>
      <c r="T237" s="114" t="s">
        <v>298</v>
      </c>
      <c r="U237" s="63"/>
      <c r="V237" s="63"/>
      <c r="W237" s="63"/>
      <c r="X237" s="63"/>
      <c r="Y237" s="63"/>
      <c r="Z237" s="64"/>
      <c r="AA237" s="105">
        <v>1503420</v>
      </c>
      <c r="AB237" s="105"/>
      <c r="AC237" s="105"/>
      <c r="AD237" s="105"/>
      <c r="AE237" s="105"/>
      <c r="AF237" s="105">
        <v>2422000</v>
      </c>
      <c r="AG237" s="105"/>
      <c r="AH237" s="105"/>
      <c r="AI237" s="105"/>
      <c r="AJ237" s="105"/>
      <c r="AK237" s="105">
        <f t="shared" si="10"/>
        <v>3925420</v>
      </c>
      <c r="AL237" s="105"/>
      <c r="AM237" s="105"/>
      <c r="AN237" s="105"/>
      <c r="AO237" s="105"/>
      <c r="AP237" s="105">
        <v>0</v>
      </c>
      <c r="AQ237" s="105"/>
      <c r="AR237" s="105"/>
      <c r="AS237" s="105"/>
      <c r="AT237" s="105"/>
      <c r="AU237" s="105">
        <v>0</v>
      </c>
      <c r="AV237" s="105"/>
      <c r="AW237" s="105"/>
      <c r="AX237" s="105"/>
      <c r="AY237" s="105"/>
      <c r="AZ237" s="105">
        <f t="shared" si="11"/>
        <v>0</v>
      </c>
      <c r="BA237" s="105"/>
      <c r="BB237" s="105"/>
      <c r="BC237" s="105"/>
      <c r="BD237" s="105"/>
      <c r="BE237" s="105">
        <v>0</v>
      </c>
      <c r="BF237" s="105"/>
      <c r="BG237" s="105"/>
      <c r="BH237" s="105"/>
      <c r="BI237" s="105"/>
      <c r="BJ237" s="105">
        <v>0</v>
      </c>
      <c r="BK237" s="105"/>
      <c r="BL237" s="105"/>
      <c r="BM237" s="105"/>
      <c r="BN237" s="105"/>
      <c r="BO237" s="105">
        <f t="shared" si="12"/>
        <v>0</v>
      </c>
      <c r="BP237" s="105"/>
      <c r="BQ237" s="105"/>
      <c r="BR237" s="105"/>
      <c r="BS237" s="105"/>
    </row>
    <row r="238" spans="1:79" s="25" customFormat="1" ht="51" customHeight="1" x14ac:dyDescent="0.2">
      <c r="A238" s="96">
        <v>3</v>
      </c>
      <c r="B238" s="96"/>
      <c r="C238" s="96"/>
      <c r="D238" s="96"/>
      <c r="E238" s="96"/>
      <c r="F238" s="96"/>
      <c r="G238" s="62" t="s">
        <v>299</v>
      </c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4"/>
      <c r="T238" s="114" t="s">
        <v>300</v>
      </c>
      <c r="U238" s="63"/>
      <c r="V238" s="63"/>
      <c r="W238" s="63"/>
      <c r="X238" s="63"/>
      <c r="Y238" s="63"/>
      <c r="Z238" s="64"/>
      <c r="AA238" s="105">
        <v>8000</v>
      </c>
      <c r="AB238" s="105"/>
      <c r="AC238" s="105"/>
      <c r="AD238" s="105"/>
      <c r="AE238" s="105"/>
      <c r="AF238" s="105">
        <v>0</v>
      </c>
      <c r="AG238" s="105"/>
      <c r="AH238" s="105"/>
      <c r="AI238" s="105"/>
      <c r="AJ238" s="105"/>
      <c r="AK238" s="105">
        <f t="shared" si="10"/>
        <v>8000</v>
      </c>
      <c r="AL238" s="105"/>
      <c r="AM238" s="105"/>
      <c r="AN238" s="105"/>
      <c r="AO238" s="105"/>
      <c r="AP238" s="105">
        <v>0</v>
      </c>
      <c r="AQ238" s="105"/>
      <c r="AR238" s="105"/>
      <c r="AS238" s="105"/>
      <c r="AT238" s="105"/>
      <c r="AU238" s="105">
        <v>0</v>
      </c>
      <c r="AV238" s="105"/>
      <c r="AW238" s="105"/>
      <c r="AX238" s="105"/>
      <c r="AY238" s="105"/>
      <c r="AZ238" s="105">
        <f t="shared" si="11"/>
        <v>0</v>
      </c>
      <c r="BA238" s="105"/>
      <c r="BB238" s="105"/>
      <c r="BC238" s="105"/>
      <c r="BD238" s="105"/>
      <c r="BE238" s="105">
        <v>0</v>
      </c>
      <c r="BF238" s="105"/>
      <c r="BG238" s="105"/>
      <c r="BH238" s="105"/>
      <c r="BI238" s="105"/>
      <c r="BJ238" s="105">
        <v>0</v>
      </c>
      <c r="BK238" s="105"/>
      <c r="BL238" s="105"/>
      <c r="BM238" s="105"/>
      <c r="BN238" s="105"/>
      <c r="BO238" s="105">
        <f t="shared" si="12"/>
        <v>0</v>
      </c>
      <c r="BP238" s="105"/>
      <c r="BQ238" s="105"/>
      <c r="BR238" s="105"/>
      <c r="BS238" s="105"/>
    </row>
    <row r="239" spans="1:79" s="25" customFormat="1" ht="38.25" customHeight="1" x14ac:dyDescent="0.2">
      <c r="A239" s="96">
        <v>4</v>
      </c>
      <c r="B239" s="96"/>
      <c r="C239" s="96"/>
      <c r="D239" s="96"/>
      <c r="E239" s="96"/>
      <c r="F239" s="96"/>
      <c r="G239" s="62" t="s">
        <v>206</v>
      </c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4"/>
      <c r="T239" s="114" t="s">
        <v>207</v>
      </c>
      <c r="U239" s="63"/>
      <c r="V239" s="63"/>
      <c r="W239" s="63"/>
      <c r="X239" s="63"/>
      <c r="Y239" s="63"/>
      <c r="Z239" s="64"/>
      <c r="AA239" s="105">
        <v>0</v>
      </c>
      <c r="AB239" s="105"/>
      <c r="AC239" s="105"/>
      <c r="AD239" s="105"/>
      <c r="AE239" s="105"/>
      <c r="AF239" s="105">
        <v>0</v>
      </c>
      <c r="AG239" s="105"/>
      <c r="AH239" s="105"/>
      <c r="AI239" s="105"/>
      <c r="AJ239" s="105"/>
      <c r="AK239" s="105">
        <f t="shared" si="10"/>
        <v>0</v>
      </c>
      <c r="AL239" s="105"/>
      <c r="AM239" s="105"/>
      <c r="AN239" s="105"/>
      <c r="AO239" s="105"/>
      <c r="AP239" s="105">
        <v>0</v>
      </c>
      <c r="AQ239" s="105"/>
      <c r="AR239" s="105"/>
      <c r="AS239" s="105"/>
      <c r="AT239" s="105"/>
      <c r="AU239" s="105">
        <v>0</v>
      </c>
      <c r="AV239" s="105"/>
      <c r="AW239" s="105"/>
      <c r="AX239" s="105"/>
      <c r="AY239" s="105"/>
      <c r="AZ239" s="105">
        <f t="shared" si="11"/>
        <v>0</v>
      </c>
      <c r="BA239" s="105"/>
      <c r="BB239" s="105"/>
      <c r="BC239" s="105"/>
      <c r="BD239" s="105"/>
      <c r="BE239" s="105">
        <v>24904</v>
      </c>
      <c r="BF239" s="105"/>
      <c r="BG239" s="105"/>
      <c r="BH239" s="105"/>
      <c r="BI239" s="105"/>
      <c r="BJ239" s="105">
        <v>0</v>
      </c>
      <c r="BK239" s="105"/>
      <c r="BL239" s="105"/>
      <c r="BM239" s="105"/>
      <c r="BN239" s="105"/>
      <c r="BO239" s="105">
        <f t="shared" si="12"/>
        <v>24904</v>
      </c>
      <c r="BP239" s="105"/>
      <c r="BQ239" s="105"/>
      <c r="BR239" s="105"/>
      <c r="BS239" s="105"/>
    </row>
    <row r="240" spans="1:79" s="25" customFormat="1" ht="38.25" customHeight="1" x14ac:dyDescent="0.2">
      <c r="A240" s="96">
        <v>5</v>
      </c>
      <c r="B240" s="96"/>
      <c r="C240" s="96"/>
      <c r="D240" s="96"/>
      <c r="E240" s="96"/>
      <c r="F240" s="96"/>
      <c r="G240" s="62" t="s">
        <v>208</v>
      </c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4"/>
      <c r="T240" s="114" t="s">
        <v>207</v>
      </c>
      <c r="U240" s="63"/>
      <c r="V240" s="63"/>
      <c r="W240" s="63"/>
      <c r="X240" s="63"/>
      <c r="Y240" s="63"/>
      <c r="Z240" s="64"/>
      <c r="AA240" s="105">
        <v>0</v>
      </c>
      <c r="AB240" s="105"/>
      <c r="AC240" s="105"/>
      <c r="AD240" s="105"/>
      <c r="AE240" s="105"/>
      <c r="AF240" s="105">
        <v>0</v>
      </c>
      <c r="AG240" s="105"/>
      <c r="AH240" s="105"/>
      <c r="AI240" s="105"/>
      <c r="AJ240" s="105"/>
      <c r="AK240" s="105">
        <f t="shared" si="10"/>
        <v>0</v>
      </c>
      <c r="AL240" s="105"/>
      <c r="AM240" s="105"/>
      <c r="AN240" s="105"/>
      <c r="AO240" s="105"/>
      <c r="AP240" s="105">
        <v>0</v>
      </c>
      <c r="AQ240" s="105"/>
      <c r="AR240" s="105"/>
      <c r="AS240" s="105"/>
      <c r="AT240" s="105"/>
      <c r="AU240" s="105">
        <v>0</v>
      </c>
      <c r="AV240" s="105"/>
      <c r="AW240" s="105"/>
      <c r="AX240" s="105"/>
      <c r="AY240" s="105"/>
      <c r="AZ240" s="105">
        <f t="shared" si="11"/>
        <v>0</v>
      </c>
      <c r="BA240" s="105"/>
      <c r="BB240" s="105"/>
      <c r="BC240" s="105"/>
      <c r="BD240" s="105"/>
      <c r="BE240" s="105">
        <v>0</v>
      </c>
      <c r="BF240" s="105"/>
      <c r="BG240" s="105"/>
      <c r="BH240" s="105"/>
      <c r="BI240" s="105"/>
      <c r="BJ240" s="105">
        <v>0</v>
      </c>
      <c r="BK240" s="105"/>
      <c r="BL240" s="105"/>
      <c r="BM240" s="105"/>
      <c r="BN240" s="105"/>
      <c r="BO240" s="105">
        <f t="shared" si="12"/>
        <v>0</v>
      </c>
      <c r="BP240" s="105"/>
      <c r="BQ240" s="105"/>
      <c r="BR240" s="105"/>
      <c r="BS240" s="105"/>
    </row>
    <row r="241" spans="1:79" s="25" customFormat="1" ht="56.25" customHeight="1" x14ac:dyDescent="0.2">
      <c r="A241" s="96">
        <v>6</v>
      </c>
      <c r="B241" s="96"/>
      <c r="C241" s="96"/>
      <c r="D241" s="96"/>
      <c r="E241" s="96"/>
      <c r="F241" s="96"/>
      <c r="G241" s="62" t="s">
        <v>209</v>
      </c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4"/>
      <c r="T241" s="114" t="s">
        <v>210</v>
      </c>
      <c r="U241" s="63"/>
      <c r="V241" s="63"/>
      <c r="W241" s="63"/>
      <c r="X241" s="63"/>
      <c r="Y241" s="63"/>
      <c r="Z241" s="64"/>
      <c r="AA241" s="105">
        <v>0</v>
      </c>
      <c r="AB241" s="105"/>
      <c r="AC241" s="105"/>
      <c r="AD241" s="105"/>
      <c r="AE241" s="105"/>
      <c r="AF241" s="105">
        <v>0</v>
      </c>
      <c r="AG241" s="105"/>
      <c r="AH241" s="105"/>
      <c r="AI241" s="105"/>
      <c r="AJ241" s="105"/>
      <c r="AK241" s="105">
        <f t="shared" si="10"/>
        <v>0</v>
      </c>
      <c r="AL241" s="105"/>
      <c r="AM241" s="105"/>
      <c r="AN241" s="105"/>
      <c r="AO241" s="105"/>
      <c r="AP241" s="105">
        <v>41040</v>
      </c>
      <c r="AQ241" s="105"/>
      <c r="AR241" s="105"/>
      <c r="AS241" s="105"/>
      <c r="AT241" s="105"/>
      <c r="AU241" s="105">
        <v>0</v>
      </c>
      <c r="AV241" s="105"/>
      <c r="AW241" s="105"/>
      <c r="AX241" s="105"/>
      <c r="AY241" s="105"/>
      <c r="AZ241" s="105">
        <f t="shared" si="11"/>
        <v>41040</v>
      </c>
      <c r="BA241" s="105"/>
      <c r="BB241" s="105"/>
      <c r="BC241" s="105"/>
      <c r="BD241" s="105"/>
      <c r="BE241" s="105">
        <v>0</v>
      </c>
      <c r="BF241" s="105"/>
      <c r="BG241" s="105"/>
      <c r="BH241" s="105"/>
      <c r="BI241" s="105"/>
      <c r="BJ241" s="105">
        <v>0</v>
      </c>
      <c r="BK241" s="105"/>
      <c r="BL241" s="105"/>
      <c r="BM241" s="105"/>
      <c r="BN241" s="105"/>
      <c r="BO241" s="105">
        <f t="shared" si="12"/>
        <v>0</v>
      </c>
      <c r="BP241" s="105"/>
      <c r="BQ241" s="105"/>
      <c r="BR241" s="105"/>
      <c r="BS241" s="105"/>
    </row>
    <row r="242" spans="1:79" s="25" customFormat="1" ht="56.25" customHeight="1" x14ac:dyDescent="0.2">
      <c r="A242" s="96">
        <v>7</v>
      </c>
      <c r="B242" s="96"/>
      <c r="C242" s="96"/>
      <c r="D242" s="96"/>
      <c r="E242" s="96"/>
      <c r="F242" s="96"/>
      <c r="G242" s="62" t="s">
        <v>301</v>
      </c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4"/>
      <c r="T242" s="114" t="s">
        <v>302</v>
      </c>
      <c r="U242" s="63"/>
      <c r="V242" s="63"/>
      <c r="W242" s="63"/>
      <c r="X242" s="63"/>
      <c r="Y242" s="63"/>
      <c r="Z242" s="64"/>
      <c r="AA242" s="105">
        <v>0</v>
      </c>
      <c r="AB242" s="105"/>
      <c r="AC242" s="105"/>
      <c r="AD242" s="105"/>
      <c r="AE242" s="105"/>
      <c r="AF242" s="105">
        <v>0</v>
      </c>
      <c r="AG242" s="105"/>
      <c r="AH242" s="105"/>
      <c r="AI242" s="105"/>
      <c r="AJ242" s="105"/>
      <c r="AK242" s="105">
        <f t="shared" si="10"/>
        <v>0</v>
      </c>
      <c r="AL242" s="105"/>
      <c r="AM242" s="105"/>
      <c r="AN242" s="105"/>
      <c r="AO242" s="105"/>
      <c r="AP242" s="105">
        <v>44000</v>
      </c>
      <c r="AQ242" s="105"/>
      <c r="AR242" s="105"/>
      <c r="AS242" s="105"/>
      <c r="AT242" s="105"/>
      <c r="AU242" s="105">
        <v>0</v>
      </c>
      <c r="AV242" s="105"/>
      <c r="AW242" s="105"/>
      <c r="AX242" s="105"/>
      <c r="AY242" s="105"/>
      <c r="AZ242" s="105">
        <f t="shared" si="11"/>
        <v>44000</v>
      </c>
      <c r="BA242" s="105"/>
      <c r="BB242" s="105"/>
      <c r="BC242" s="105"/>
      <c r="BD242" s="105"/>
      <c r="BE242" s="105">
        <v>44246</v>
      </c>
      <c r="BF242" s="105"/>
      <c r="BG242" s="105"/>
      <c r="BH242" s="105"/>
      <c r="BI242" s="105"/>
      <c r="BJ242" s="105">
        <v>0</v>
      </c>
      <c r="BK242" s="105"/>
      <c r="BL242" s="105"/>
      <c r="BM242" s="105"/>
      <c r="BN242" s="105"/>
      <c r="BO242" s="105">
        <f t="shared" si="12"/>
        <v>44246</v>
      </c>
      <c r="BP242" s="105"/>
      <c r="BQ242" s="105"/>
      <c r="BR242" s="105"/>
      <c r="BS242" s="105"/>
    </row>
    <row r="243" spans="1:79" s="25" customFormat="1" ht="56.25" customHeight="1" x14ac:dyDescent="0.2">
      <c r="A243" s="96">
        <v>8</v>
      </c>
      <c r="B243" s="96"/>
      <c r="C243" s="96"/>
      <c r="D243" s="96"/>
      <c r="E243" s="96"/>
      <c r="F243" s="96"/>
      <c r="G243" s="62" t="s">
        <v>303</v>
      </c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4"/>
      <c r="T243" s="114" t="s">
        <v>304</v>
      </c>
      <c r="U243" s="63"/>
      <c r="V243" s="63"/>
      <c r="W243" s="63"/>
      <c r="X243" s="63"/>
      <c r="Y243" s="63"/>
      <c r="Z243" s="64"/>
      <c r="AA243" s="105">
        <v>0</v>
      </c>
      <c r="AB243" s="105"/>
      <c r="AC243" s="105"/>
      <c r="AD243" s="105"/>
      <c r="AE243" s="105"/>
      <c r="AF243" s="105">
        <v>0</v>
      </c>
      <c r="AG243" s="105"/>
      <c r="AH243" s="105"/>
      <c r="AI243" s="105"/>
      <c r="AJ243" s="105"/>
      <c r="AK243" s="105">
        <f t="shared" si="10"/>
        <v>0</v>
      </c>
      <c r="AL243" s="105"/>
      <c r="AM243" s="105"/>
      <c r="AN243" s="105"/>
      <c r="AO243" s="105"/>
      <c r="AP243" s="105">
        <v>98000</v>
      </c>
      <c r="AQ243" s="105"/>
      <c r="AR243" s="105"/>
      <c r="AS243" s="105"/>
      <c r="AT243" s="105"/>
      <c r="AU243" s="105">
        <v>0</v>
      </c>
      <c r="AV243" s="105"/>
      <c r="AW243" s="105"/>
      <c r="AX243" s="105"/>
      <c r="AY243" s="105"/>
      <c r="AZ243" s="105">
        <f t="shared" si="11"/>
        <v>98000</v>
      </c>
      <c r="BA243" s="105"/>
      <c r="BB243" s="105"/>
      <c r="BC243" s="105"/>
      <c r="BD243" s="105"/>
      <c r="BE243" s="105">
        <v>0</v>
      </c>
      <c r="BF243" s="105"/>
      <c r="BG243" s="105"/>
      <c r="BH243" s="105"/>
      <c r="BI243" s="105"/>
      <c r="BJ243" s="105">
        <v>0</v>
      </c>
      <c r="BK243" s="105"/>
      <c r="BL243" s="105"/>
      <c r="BM243" s="105"/>
      <c r="BN243" s="105"/>
      <c r="BO243" s="105">
        <f t="shared" si="12"/>
        <v>0</v>
      </c>
      <c r="BP243" s="105"/>
      <c r="BQ243" s="105"/>
      <c r="BR243" s="105"/>
      <c r="BS243" s="105"/>
    </row>
    <row r="244" spans="1:79" s="6" customFormat="1" ht="12.75" customHeight="1" x14ac:dyDescent="0.2">
      <c r="A244" s="131"/>
      <c r="B244" s="131"/>
      <c r="C244" s="131"/>
      <c r="D244" s="131"/>
      <c r="E244" s="131"/>
      <c r="F244" s="131"/>
      <c r="G244" s="110" t="s">
        <v>147</v>
      </c>
      <c r="H244" s="103"/>
      <c r="I244" s="103"/>
      <c r="J244" s="103"/>
      <c r="K244" s="103"/>
      <c r="L244" s="103"/>
      <c r="M244" s="103"/>
      <c r="N244" s="103"/>
      <c r="O244" s="103"/>
      <c r="P244" s="103"/>
      <c r="Q244" s="103"/>
      <c r="R244" s="103"/>
      <c r="S244" s="104"/>
      <c r="T244" s="132"/>
      <c r="U244" s="103"/>
      <c r="V244" s="103"/>
      <c r="W244" s="103"/>
      <c r="X244" s="103"/>
      <c r="Y244" s="103"/>
      <c r="Z244" s="104"/>
      <c r="AA244" s="109">
        <v>1524420</v>
      </c>
      <c r="AB244" s="109"/>
      <c r="AC244" s="109"/>
      <c r="AD244" s="109"/>
      <c r="AE244" s="109"/>
      <c r="AF244" s="109">
        <v>2422000</v>
      </c>
      <c r="AG244" s="109"/>
      <c r="AH244" s="109"/>
      <c r="AI244" s="109"/>
      <c r="AJ244" s="109"/>
      <c r="AK244" s="109">
        <f t="shared" si="10"/>
        <v>3946420</v>
      </c>
      <c r="AL244" s="109"/>
      <c r="AM244" s="109"/>
      <c r="AN244" s="109"/>
      <c r="AO244" s="109"/>
      <c r="AP244" s="109">
        <v>183040</v>
      </c>
      <c r="AQ244" s="109"/>
      <c r="AR244" s="109"/>
      <c r="AS244" s="109"/>
      <c r="AT244" s="109"/>
      <c r="AU244" s="109">
        <v>0</v>
      </c>
      <c r="AV244" s="109"/>
      <c r="AW244" s="109"/>
      <c r="AX244" s="109"/>
      <c r="AY244" s="109"/>
      <c r="AZ244" s="109">
        <f t="shared" si="11"/>
        <v>183040</v>
      </c>
      <c r="BA244" s="109"/>
      <c r="BB244" s="109"/>
      <c r="BC244" s="109"/>
      <c r="BD244" s="109"/>
      <c r="BE244" s="109">
        <v>72246</v>
      </c>
      <c r="BF244" s="109"/>
      <c r="BG244" s="109"/>
      <c r="BH244" s="109"/>
      <c r="BI244" s="109"/>
      <c r="BJ244" s="109">
        <v>0</v>
      </c>
      <c r="BK244" s="109"/>
      <c r="BL244" s="109"/>
      <c r="BM244" s="109"/>
      <c r="BN244" s="109"/>
      <c r="BO244" s="109">
        <f t="shared" si="12"/>
        <v>72246</v>
      </c>
      <c r="BP244" s="109"/>
      <c r="BQ244" s="109"/>
      <c r="BR244" s="109"/>
      <c r="BS244" s="109"/>
    </row>
    <row r="246" spans="1:79" ht="13.5" customHeight="1" x14ac:dyDescent="0.2">
      <c r="A246" s="34" t="s">
        <v>248</v>
      </c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  <c r="AI246" s="34"/>
      <c r="AJ246" s="34"/>
      <c r="AK246" s="34"/>
      <c r="AL246" s="34"/>
      <c r="AM246" s="34"/>
      <c r="AN246" s="34"/>
      <c r="AO246" s="34"/>
      <c r="AP246" s="34"/>
      <c r="AQ246" s="34"/>
      <c r="AR246" s="34"/>
      <c r="AS246" s="34"/>
      <c r="AT246" s="34"/>
      <c r="AU246" s="34"/>
      <c r="AV246" s="34"/>
      <c r="AW246" s="34"/>
      <c r="AX246" s="34"/>
      <c r="AY246" s="34"/>
      <c r="AZ246" s="34"/>
      <c r="BA246" s="34"/>
      <c r="BB246" s="34"/>
      <c r="BC246" s="34"/>
      <c r="BD246" s="34"/>
      <c r="BE246" s="34"/>
      <c r="BF246" s="34"/>
      <c r="BG246" s="34"/>
      <c r="BH246" s="34"/>
      <c r="BI246" s="34"/>
      <c r="BJ246" s="34"/>
      <c r="BK246" s="34"/>
      <c r="BL246" s="34"/>
    </row>
    <row r="247" spans="1:79" ht="15" customHeight="1" x14ac:dyDescent="0.2">
      <c r="A247" s="75" t="s">
        <v>215</v>
      </c>
      <c r="B247" s="75"/>
      <c r="C247" s="75"/>
      <c r="D247" s="75"/>
      <c r="E247" s="75"/>
      <c r="F247" s="75"/>
      <c r="G247" s="75"/>
      <c r="H247" s="75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  <c r="AJ247" s="75"/>
      <c r="AK247" s="75"/>
      <c r="AL247" s="75"/>
      <c r="AM247" s="75"/>
      <c r="AN247" s="75"/>
      <c r="AO247" s="75"/>
      <c r="AP247" s="75"/>
      <c r="AQ247" s="75"/>
      <c r="AR247" s="75"/>
      <c r="AS247" s="75"/>
      <c r="AT247" s="75"/>
      <c r="AU247" s="75"/>
      <c r="AV247" s="75"/>
      <c r="AW247" s="75"/>
      <c r="AX247" s="75"/>
      <c r="AY247" s="75"/>
      <c r="AZ247" s="75"/>
      <c r="BA247" s="75"/>
      <c r="BB247" s="75"/>
      <c r="BC247" s="75"/>
      <c r="BD247" s="75"/>
    </row>
    <row r="248" spans="1:79" ht="15" customHeight="1" x14ac:dyDescent="0.2">
      <c r="A248" s="55" t="s">
        <v>6</v>
      </c>
      <c r="B248" s="55"/>
      <c r="C248" s="55"/>
      <c r="D248" s="55"/>
      <c r="E248" s="55"/>
      <c r="F248" s="55"/>
      <c r="G248" s="55" t="s">
        <v>126</v>
      </c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 t="s">
        <v>13</v>
      </c>
      <c r="U248" s="55"/>
      <c r="V248" s="55"/>
      <c r="W248" s="55"/>
      <c r="X248" s="55"/>
      <c r="Y248" s="55"/>
      <c r="Z248" s="55"/>
      <c r="AA248" s="41" t="s">
        <v>237</v>
      </c>
      <c r="AB248" s="111"/>
      <c r="AC248" s="111"/>
      <c r="AD248" s="111"/>
      <c r="AE248" s="111"/>
      <c r="AF248" s="111"/>
      <c r="AG248" s="111"/>
      <c r="AH248" s="111"/>
      <c r="AI248" s="111"/>
      <c r="AJ248" s="111"/>
      <c r="AK248" s="111"/>
      <c r="AL248" s="111"/>
      <c r="AM248" s="111"/>
      <c r="AN248" s="111"/>
      <c r="AO248" s="112"/>
      <c r="AP248" s="41" t="s">
        <v>242</v>
      </c>
      <c r="AQ248" s="42"/>
      <c r="AR248" s="42"/>
      <c r="AS248" s="42"/>
      <c r="AT248" s="42"/>
      <c r="AU248" s="42"/>
      <c r="AV248" s="42"/>
      <c r="AW248" s="42"/>
      <c r="AX248" s="42"/>
      <c r="AY248" s="42"/>
      <c r="AZ248" s="42"/>
      <c r="BA248" s="42"/>
      <c r="BB248" s="42"/>
      <c r="BC248" s="42"/>
      <c r="BD248" s="43"/>
    </row>
    <row r="249" spans="1:79" ht="32.1" customHeight="1" x14ac:dyDescent="0.2">
      <c r="A249" s="55"/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  <c r="AA249" s="55" t="s">
        <v>4</v>
      </c>
      <c r="AB249" s="55"/>
      <c r="AC249" s="55"/>
      <c r="AD249" s="55"/>
      <c r="AE249" s="55"/>
      <c r="AF249" s="55" t="s">
        <v>3</v>
      </c>
      <c r="AG249" s="55"/>
      <c r="AH249" s="55"/>
      <c r="AI249" s="55"/>
      <c r="AJ249" s="55"/>
      <c r="AK249" s="55" t="s">
        <v>89</v>
      </c>
      <c r="AL249" s="55"/>
      <c r="AM249" s="55"/>
      <c r="AN249" s="55"/>
      <c r="AO249" s="55"/>
      <c r="AP249" s="55" t="s">
        <v>4</v>
      </c>
      <c r="AQ249" s="55"/>
      <c r="AR249" s="55"/>
      <c r="AS249" s="55"/>
      <c r="AT249" s="55"/>
      <c r="AU249" s="55" t="s">
        <v>3</v>
      </c>
      <c r="AV249" s="55"/>
      <c r="AW249" s="55"/>
      <c r="AX249" s="55"/>
      <c r="AY249" s="55"/>
      <c r="AZ249" s="55" t="s">
        <v>96</v>
      </c>
      <c r="BA249" s="55"/>
      <c r="BB249" s="55"/>
      <c r="BC249" s="55"/>
      <c r="BD249" s="55"/>
    </row>
    <row r="250" spans="1:79" ht="15" customHeight="1" x14ac:dyDescent="0.2">
      <c r="A250" s="55">
        <v>1</v>
      </c>
      <c r="B250" s="55"/>
      <c r="C250" s="55"/>
      <c r="D250" s="55"/>
      <c r="E250" s="55"/>
      <c r="F250" s="55"/>
      <c r="G250" s="55">
        <v>2</v>
      </c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>
        <v>3</v>
      </c>
      <c r="U250" s="55"/>
      <c r="V250" s="55"/>
      <c r="W250" s="55"/>
      <c r="X250" s="55"/>
      <c r="Y250" s="55"/>
      <c r="Z250" s="55"/>
      <c r="AA250" s="55">
        <v>4</v>
      </c>
      <c r="AB250" s="55"/>
      <c r="AC250" s="55"/>
      <c r="AD250" s="55"/>
      <c r="AE250" s="55"/>
      <c r="AF250" s="55">
        <v>5</v>
      </c>
      <c r="AG250" s="55"/>
      <c r="AH250" s="55"/>
      <c r="AI250" s="55"/>
      <c r="AJ250" s="55"/>
      <c r="AK250" s="55">
        <v>6</v>
      </c>
      <c r="AL250" s="55"/>
      <c r="AM250" s="55"/>
      <c r="AN250" s="55"/>
      <c r="AO250" s="55"/>
      <c r="AP250" s="55">
        <v>7</v>
      </c>
      <c r="AQ250" s="55"/>
      <c r="AR250" s="55"/>
      <c r="AS250" s="55"/>
      <c r="AT250" s="55"/>
      <c r="AU250" s="55">
        <v>8</v>
      </c>
      <c r="AV250" s="55"/>
      <c r="AW250" s="55"/>
      <c r="AX250" s="55"/>
      <c r="AY250" s="55"/>
      <c r="AZ250" s="55">
        <v>9</v>
      </c>
      <c r="BA250" s="55"/>
      <c r="BB250" s="55"/>
      <c r="BC250" s="55"/>
      <c r="BD250" s="55"/>
    </row>
    <row r="251" spans="1:79" s="1" customFormat="1" ht="12" hidden="1" customHeight="1" x14ac:dyDescent="0.2">
      <c r="A251" s="79" t="s">
        <v>69</v>
      </c>
      <c r="B251" s="79"/>
      <c r="C251" s="79"/>
      <c r="D251" s="79"/>
      <c r="E251" s="79"/>
      <c r="F251" s="79"/>
      <c r="G251" s="113" t="s">
        <v>57</v>
      </c>
      <c r="H251" s="113"/>
      <c r="I251" s="113"/>
      <c r="J251" s="113"/>
      <c r="K251" s="113"/>
      <c r="L251" s="113"/>
      <c r="M251" s="113"/>
      <c r="N251" s="113"/>
      <c r="O251" s="113"/>
      <c r="P251" s="113"/>
      <c r="Q251" s="113"/>
      <c r="R251" s="113"/>
      <c r="S251" s="113"/>
      <c r="T251" s="113" t="s">
        <v>79</v>
      </c>
      <c r="U251" s="113"/>
      <c r="V251" s="113"/>
      <c r="W251" s="113"/>
      <c r="X251" s="113"/>
      <c r="Y251" s="113"/>
      <c r="Z251" s="113"/>
      <c r="AA251" s="97" t="s">
        <v>60</v>
      </c>
      <c r="AB251" s="97"/>
      <c r="AC251" s="97"/>
      <c r="AD251" s="97"/>
      <c r="AE251" s="97"/>
      <c r="AF251" s="97" t="s">
        <v>61</v>
      </c>
      <c r="AG251" s="97"/>
      <c r="AH251" s="97"/>
      <c r="AI251" s="97"/>
      <c r="AJ251" s="97"/>
      <c r="AK251" s="87" t="s">
        <v>122</v>
      </c>
      <c r="AL251" s="87"/>
      <c r="AM251" s="87"/>
      <c r="AN251" s="87"/>
      <c r="AO251" s="87"/>
      <c r="AP251" s="97" t="s">
        <v>62</v>
      </c>
      <c r="AQ251" s="97"/>
      <c r="AR251" s="97"/>
      <c r="AS251" s="97"/>
      <c r="AT251" s="97"/>
      <c r="AU251" s="97" t="s">
        <v>63</v>
      </c>
      <c r="AV251" s="97"/>
      <c r="AW251" s="97"/>
      <c r="AX251" s="97"/>
      <c r="AY251" s="97"/>
      <c r="AZ251" s="87" t="s">
        <v>122</v>
      </c>
      <c r="BA251" s="87"/>
      <c r="BB251" s="87"/>
      <c r="BC251" s="87"/>
      <c r="BD251" s="87"/>
      <c r="CA251" s="1" t="s">
        <v>46</v>
      </c>
    </row>
    <row r="252" spans="1:79" s="25" customFormat="1" ht="56.25" customHeight="1" x14ac:dyDescent="0.2">
      <c r="A252" s="96">
        <v>1</v>
      </c>
      <c r="B252" s="96"/>
      <c r="C252" s="96"/>
      <c r="D252" s="96"/>
      <c r="E252" s="96"/>
      <c r="F252" s="96"/>
      <c r="G252" s="62" t="s">
        <v>204</v>
      </c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4"/>
      <c r="T252" s="114" t="s">
        <v>205</v>
      </c>
      <c r="U252" s="63"/>
      <c r="V252" s="63"/>
      <c r="W252" s="63"/>
      <c r="X252" s="63"/>
      <c r="Y252" s="63"/>
      <c r="Z252" s="64"/>
      <c r="AA252" s="105">
        <v>0</v>
      </c>
      <c r="AB252" s="105"/>
      <c r="AC252" s="105"/>
      <c r="AD252" s="105"/>
      <c r="AE252" s="105"/>
      <c r="AF252" s="105">
        <v>0</v>
      </c>
      <c r="AG252" s="105"/>
      <c r="AH252" s="105"/>
      <c r="AI252" s="105"/>
      <c r="AJ252" s="105"/>
      <c r="AK252" s="105">
        <f t="shared" ref="AK252:AK260" si="13">IF(ISNUMBER(AA252),AA252,0)+IF(ISNUMBER(AF252),AF252,0)</f>
        <v>0</v>
      </c>
      <c r="AL252" s="105"/>
      <c r="AM252" s="105"/>
      <c r="AN252" s="105"/>
      <c r="AO252" s="105"/>
      <c r="AP252" s="105">
        <v>0</v>
      </c>
      <c r="AQ252" s="105"/>
      <c r="AR252" s="105"/>
      <c r="AS252" s="105"/>
      <c r="AT252" s="105"/>
      <c r="AU252" s="105">
        <v>0</v>
      </c>
      <c r="AV252" s="105"/>
      <c r="AW252" s="105"/>
      <c r="AX252" s="105"/>
      <c r="AY252" s="105"/>
      <c r="AZ252" s="105">
        <f t="shared" ref="AZ252:AZ260" si="14">IF(ISNUMBER(AP252),AP252,0)+IF(ISNUMBER(AU252),AU252,0)</f>
        <v>0</v>
      </c>
      <c r="BA252" s="105"/>
      <c r="BB252" s="105"/>
      <c r="BC252" s="105"/>
      <c r="BD252" s="105"/>
      <c r="CA252" s="25" t="s">
        <v>47</v>
      </c>
    </row>
    <row r="253" spans="1:79" s="25" customFormat="1" ht="38.25" customHeight="1" x14ac:dyDescent="0.2">
      <c r="A253" s="96">
        <v>2</v>
      </c>
      <c r="B253" s="96"/>
      <c r="C253" s="96"/>
      <c r="D253" s="96"/>
      <c r="E253" s="96"/>
      <c r="F253" s="96"/>
      <c r="G253" s="62" t="s">
        <v>297</v>
      </c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4"/>
      <c r="T253" s="114" t="s">
        <v>298</v>
      </c>
      <c r="U253" s="63"/>
      <c r="V253" s="63"/>
      <c r="W253" s="63"/>
      <c r="X253" s="63"/>
      <c r="Y253" s="63"/>
      <c r="Z253" s="64"/>
      <c r="AA253" s="105">
        <v>0</v>
      </c>
      <c r="AB253" s="105"/>
      <c r="AC253" s="105"/>
      <c r="AD253" s="105"/>
      <c r="AE253" s="105"/>
      <c r="AF253" s="105">
        <v>0</v>
      </c>
      <c r="AG253" s="105"/>
      <c r="AH253" s="105"/>
      <c r="AI253" s="105"/>
      <c r="AJ253" s="105"/>
      <c r="AK253" s="105">
        <f t="shared" si="13"/>
        <v>0</v>
      </c>
      <c r="AL253" s="105"/>
      <c r="AM253" s="105"/>
      <c r="AN253" s="105"/>
      <c r="AO253" s="105"/>
      <c r="AP253" s="105">
        <v>0</v>
      </c>
      <c r="AQ253" s="105"/>
      <c r="AR253" s="105"/>
      <c r="AS253" s="105"/>
      <c r="AT253" s="105"/>
      <c r="AU253" s="105">
        <v>0</v>
      </c>
      <c r="AV253" s="105"/>
      <c r="AW253" s="105"/>
      <c r="AX253" s="105"/>
      <c r="AY253" s="105"/>
      <c r="AZ253" s="105">
        <f t="shared" si="14"/>
        <v>0</v>
      </c>
      <c r="BA253" s="105"/>
      <c r="BB253" s="105"/>
      <c r="BC253" s="105"/>
      <c r="BD253" s="105"/>
    </row>
    <row r="254" spans="1:79" s="25" customFormat="1" ht="51" customHeight="1" x14ac:dyDescent="0.2">
      <c r="A254" s="96">
        <v>3</v>
      </c>
      <c r="B254" s="96"/>
      <c r="C254" s="96"/>
      <c r="D254" s="96"/>
      <c r="E254" s="96"/>
      <c r="F254" s="96"/>
      <c r="G254" s="62" t="s">
        <v>299</v>
      </c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4"/>
      <c r="T254" s="114" t="s">
        <v>300</v>
      </c>
      <c r="U254" s="63"/>
      <c r="V254" s="63"/>
      <c r="W254" s="63"/>
      <c r="X254" s="63"/>
      <c r="Y254" s="63"/>
      <c r="Z254" s="64"/>
      <c r="AA254" s="105">
        <v>0</v>
      </c>
      <c r="AB254" s="105"/>
      <c r="AC254" s="105"/>
      <c r="AD254" s="105"/>
      <c r="AE254" s="105"/>
      <c r="AF254" s="105">
        <v>0</v>
      </c>
      <c r="AG254" s="105"/>
      <c r="AH254" s="105"/>
      <c r="AI254" s="105"/>
      <c r="AJ254" s="105"/>
      <c r="AK254" s="105">
        <f t="shared" si="13"/>
        <v>0</v>
      </c>
      <c r="AL254" s="105"/>
      <c r="AM254" s="105"/>
      <c r="AN254" s="105"/>
      <c r="AO254" s="105"/>
      <c r="AP254" s="105">
        <v>0</v>
      </c>
      <c r="AQ254" s="105"/>
      <c r="AR254" s="105"/>
      <c r="AS254" s="105"/>
      <c r="AT254" s="105"/>
      <c r="AU254" s="105">
        <v>0</v>
      </c>
      <c r="AV254" s="105"/>
      <c r="AW254" s="105"/>
      <c r="AX254" s="105"/>
      <c r="AY254" s="105"/>
      <c r="AZ254" s="105">
        <f t="shared" si="14"/>
        <v>0</v>
      </c>
      <c r="BA254" s="105"/>
      <c r="BB254" s="105"/>
      <c r="BC254" s="105"/>
      <c r="BD254" s="105"/>
    </row>
    <row r="255" spans="1:79" s="25" customFormat="1" ht="38.25" customHeight="1" x14ac:dyDescent="0.2">
      <c r="A255" s="96">
        <v>4</v>
      </c>
      <c r="B255" s="96"/>
      <c r="C255" s="96"/>
      <c r="D255" s="96"/>
      <c r="E255" s="96"/>
      <c r="F255" s="96"/>
      <c r="G255" s="62" t="s">
        <v>206</v>
      </c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4"/>
      <c r="T255" s="114" t="s">
        <v>207</v>
      </c>
      <c r="U255" s="63"/>
      <c r="V255" s="63"/>
      <c r="W255" s="63"/>
      <c r="X255" s="63"/>
      <c r="Y255" s="63"/>
      <c r="Z255" s="64"/>
      <c r="AA255" s="105">
        <v>0</v>
      </c>
      <c r="AB255" s="105"/>
      <c r="AC255" s="105"/>
      <c r="AD255" s="105"/>
      <c r="AE255" s="105"/>
      <c r="AF255" s="105">
        <v>0</v>
      </c>
      <c r="AG255" s="105"/>
      <c r="AH255" s="105"/>
      <c r="AI255" s="105"/>
      <c r="AJ255" s="105"/>
      <c r="AK255" s="105">
        <f t="shared" si="13"/>
        <v>0</v>
      </c>
      <c r="AL255" s="105"/>
      <c r="AM255" s="105"/>
      <c r="AN255" s="105"/>
      <c r="AO255" s="105"/>
      <c r="AP255" s="105">
        <v>0</v>
      </c>
      <c r="AQ255" s="105"/>
      <c r="AR255" s="105"/>
      <c r="AS255" s="105"/>
      <c r="AT255" s="105"/>
      <c r="AU255" s="105">
        <v>0</v>
      </c>
      <c r="AV255" s="105"/>
      <c r="AW255" s="105"/>
      <c r="AX255" s="105"/>
      <c r="AY255" s="105"/>
      <c r="AZ255" s="105">
        <f t="shared" si="14"/>
        <v>0</v>
      </c>
      <c r="BA255" s="105"/>
      <c r="BB255" s="105"/>
      <c r="BC255" s="105"/>
      <c r="BD255" s="105"/>
    </row>
    <row r="256" spans="1:79" s="25" customFormat="1" ht="38.25" customHeight="1" x14ac:dyDescent="0.2">
      <c r="A256" s="96">
        <v>5</v>
      </c>
      <c r="B256" s="96"/>
      <c r="C256" s="96"/>
      <c r="D256" s="96"/>
      <c r="E256" s="96"/>
      <c r="F256" s="96"/>
      <c r="G256" s="62" t="s">
        <v>208</v>
      </c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4"/>
      <c r="T256" s="114" t="s">
        <v>207</v>
      </c>
      <c r="U256" s="63"/>
      <c r="V256" s="63"/>
      <c r="W256" s="63"/>
      <c r="X256" s="63"/>
      <c r="Y256" s="63"/>
      <c r="Z256" s="64"/>
      <c r="AA256" s="105">
        <v>28000</v>
      </c>
      <c r="AB256" s="105"/>
      <c r="AC256" s="105"/>
      <c r="AD256" s="105"/>
      <c r="AE256" s="105"/>
      <c r="AF256" s="105">
        <v>0</v>
      </c>
      <c r="AG256" s="105"/>
      <c r="AH256" s="105"/>
      <c r="AI256" s="105"/>
      <c r="AJ256" s="105"/>
      <c r="AK256" s="105">
        <f t="shared" si="13"/>
        <v>28000</v>
      </c>
      <c r="AL256" s="105"/>
      <c r="AM256" s="105"/>
      <c r="AN256" s="105"/>
      <c r="AO256" s="105"/>
      <c r="AP256" s="105">
        <v>28000</v>
      </c>
      <c r="AQ256" s="105"/>
      <c r="AR256" s="105"/>
      <c r="AS256" s="105"/>
      <c r="AT256" s="105"/>
      <c r="AU256" s="105">
        <v>0</v>
      </c>
      <c r="AV256" s="105"/>
      <c r="AW256" s="105"/>
      <c r="AX256" s="105"/>
      <c r="AY256" s="105"/>
      <c r="AZ256" s="105">
        <f t="shared" si="14"/>
        <v>28000</v>
      </c>
      <c r="BA256" s="105"/>
      <c r="BB256" s="105"/>
      <c r="BC256" s="105"/>
      <c r="BD256" s="105"/>
    </row>
    <row r="257" spans="1:79" s="25" customFormat="1" ht="56.25" customHeight="1" x14ac:dyDescent="0.2">
      <c r="A257" s="96">
        <v>6</v>
      </c>
      <c r="B257" s="96"/>
      <c r="C257" s="96"/>
      <c r="D257" s="96"/>
      <c r="E257" s="96"/>
      <c r="F257" s="96"/>
      <c r="G257" s="62" t="s">
        <v>209</v>
      </c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4"/>
      <c r="T257" s="114" t="s">
        <v>210</v>
      </c>
      <c r="U257" s="63"/>
      <c r="V257" s="63"/>
      <c r="W257" s="63"/>
      <c r="X257" s="63"/>
      <c r="Y257" s="63"/>
      <c r="Z257" s="64"/>
      <c r="AA257" s="105">
        <v>0</v>
      </c>
      <c r="AB257" s="105"/>
      <c r="AC257" s="105"/>
      <c r="AD257" s="105"/>
      <c r="AE257" s="105"/>
      <c r="AF257" s="105">
        <v>0</v>
      </c>
      <c r="AG257" s="105"/>
      <c r="AH257" s="105"/>
      <c r="AI257" s="105"/>
      <c r="AJ257" s="105"/>
      <c r="AK257" s="105">
        <f t="shared" si="13"/>
        <v>0</v>
      </c>
      <c r="AL257" s="105"/>
      <c r="AM257" s="105"/>
      <c r="AN257" s="105"/>
      <c r="AO257" s="105"/>
      <c r="AP257" s="105">
        <v>0</v>
      </c>
      <c r="AQ257" s="105"/>
      <c r="AR257" s="105"/>
      <c r="AS257" s="105"/>
      <c r="AT257" s="105"/>
      <c r="AU257" s="105">
        <v>0</v>
      </c>
      <c r="AV257" s="105"/>
      <c r="AW257" s="105"/>
      <c r="AX257" s="105"/>
      <c r="AY257" s="105"/>
      <c r="AZ257" s="105">
        <f t="shared" si="14"/>
        <v>0</v>
      </c>
      <c r="BA257" s="105"/>
      <c r="BB257" s="105"/>
      <c r="BC257" s="105"/>
      <c r="BD257" s="105"/>
    </row>
    <row r="258" spans="1:79" s="25" customFormat="1" ht="56.25" customHeight="1" x14ac:dyDescent="0.2">
      <c r="A258" s="96">
        <v>7</v>
      </c>
      <c r="B258" s="96"/>
      <c r="C258" s="96"/>
      <c r="D258" s="96"/>
      <c r="E258" s="96"/>
      <c r="F258" s="96"/>
      <c r="G258" s="62" t="s">
        <v>301</v>
      </c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4"/>
      <c r="T258" s="114" t="s">
        <v>302</v>
      </c>
      <c r="U258" s="63"/>
      <c r="V258" s="63"/>
      <c r="W258" s="63"/>
      <c r="X258" s="63"/>
      <c r="Y258" s="63"/>
      <c r="Z258" s="64"/>
      <c r="AA258" s="105">
        <v>0</v>
      </c>
      <c r="AB258" s="105"/>
      <c r="AC258" s="105"/>
      <c r="AD258" s="105"/>
      <c r="AE258" s="105"/>
      <c r="AF258" s="105">
        <v>0</v>
      </c>
      <c r="AG258" s="105"/>
      <c r="AH258" s="105"/>
      <c r="AI258" s="105"/>
      <c r="AJ258" s="105"/>
      <c r="AK258" s="105">
        <f t="shared" si="13"/>
        <v>0</v>
      </c>
      <c r="AL258" s="105"/>
      <c r="AM258" s="105"/>
      <c r="AN258" s="105"/>
      <c r="AO258" s="105"/>
      <c r="AP258" s="105">
        <v>0</v>
      </c>
      <c r="AQ258" s="105"/>
      <c r="AR258" s="105"/>
      <c r="AS258" s="105"/>
      <c r="AT258" s="105"/>
      <c r="AU258" s="105">
        <v>0</v>
      </c>
      <c r="AV258" s="105"/>
      <c r="AW258" s="105"/>
      <c r="AX258" s="105"/>
      <c r="AY258" s="105"/>
      <c r="AZ258" s="105">
        <f t="shared" si="14"/>
        <v>0</v>
      </c>
      <c r="BA258" s="105"/>
      <c r="BB258" s="105"/>
      <c r="BC258" s="105"/>
      <c r="BD258" s="105"/>
    </row>
    <row r="259" spans="1:79" s="25" customFormat="1" ht="56.25" customHeight="1" x14ac:dyDescent="0.2">
      <c r="A259" s="96">
        <v>8</v>
      </c>
      <c r="B259" s="96"/>
      <c r="C259" s="96"/>
      <c r="D259" s="96"/>
      <c r="E259" s="96"/>
      <c r="F259" s="96"/>
      <c r="G259" s="62" t="s">
        <v>303</v>
      </c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4"/>
      <c r="T259" s="114" t="s">
        <v>304</v>
      </c>
      <c r="U259" s="63"/>
      <c r="V259" s="63"/>
      <c r="W259" s="63"/>
      <c r="X259" s="63"/>
      <c r="Y259" s="63"/>
      <c r="Z259" s="64"/>
      <c r="AA259" s="105">
        <v>0</v>
      </c>
      <c r="AB259" s="105"/>
      <c r="AC259" s="105"/>
      <c r="AD259" s="105"/>
      <c r="AE259" s="105"/>
      <c r="AF259" s="105">
        <v>0</v>
      </c>
      <c r="AG259" s="105"/>
      <c r="AH259" s="105"/>
      <c r="AI259" s="105"/>
      <c r="AJ259" s="105"/>
      <c r="AK259" s="105">
        <f t="shared" si="13"/>
        <v>0</v>
      </c>
      <c r="AL259" s="105"/>
      <c r="AM259" s="105"/>
      <c r="AN259" s="105"/>
      <c r="AO259" s="105"/>
      <c r="AP259" s="105">
        <v>0</v>
      </c>
      <c r="AQ259" s="105"/>
      <c r="AR259" s="105"/>
      <c r="AS259" s="105"/>
      <c r="AT259" s="105"/>
      <c r="AU259" s="105">
        <v>0</v>
      </c>
      <c r="AV259" s="105"/>
      <c r="AW259" s="105"/>
      <c r="AX259" s="105"/>
      <c r="AY259" s="105"/>
      <c r="AZ259" s="105">
        <f t="shared" si="14"/>
        <v>0</v>
      </c>
      <c r="BA259" s="105"/>
      <c r="BB259" s="105"/>
      <c r="BC259" s="105"/>
      <c r="BD259" s="105"/>
    </row>
    <row r="260" spans="1:79" s="6" customFormat="1" x14ac:dyDescent="0.2">
      <c r="A260" s="131"/>
      <c r="B260" s="131"/>
      <c r="C260" s="131"/>
      <c r="D260" s="131"/>
      <c r="E260" s="131"/>
      <c r="F260" s="131"/>
      <c r="G260" s="110" t="s">
        <v>147</v>
      </c>
      <c r="H260" s="103"/>
      <c r="I260" s="103"/>
      <c r="J260" s="103"/>
      <c r="K260" s="103"/>
      <c r="L260" s="103"/>
      <c r="M260" s="103"/>
      <c r="N260" s="103"/>
      <c r="O260" s="103"/>
      <c r="P260" s="103"/>
      <c r="Q260" s="103"/>
      <c r="R260" s="103"/>
      <c r="S260" s="104"/>
      <c r="T260" s="132"/>
      <c r="U260" s="103"/>
      <c r="V260" s="103"/>
      <c r="W260" s="103"/>
      <c r="X260" s="103"/>
      <c r="Y260" s="103"/>
      <c r="Z260" s="104"/>
      <c r="AA260" s="109">
        <v>28000</v>
      </c>
      <c r="AB260" s="109"/>
      <c r="AC260" s="109"/>
      <c r="AD260" s="109"/>
      <c r="AE260" s="109"/>
      <c r="AF260" s="109">
        <v>0</v>
      </c>
      <c r="AG260" s="109"/>
      <c r="AH260" s="109"/>
      <c r="AI260" s="109"/>
      <c r="AJ260" s="109"/>
      <c r="AK260" s="109">
        <f t="shared" si="13"/>
        <v>28000</v>
      </c>
      <c r="AL260" s="109"/>
      <c r="AM260" s="109"/>
      <c r="AN260" s="109"/>
      <c r="AO260" s="109"/>
      <c r="AP260" s="109">
        <v>28000</v>
      </c>
      <c r="AQ260" s="109"/>
      <c r="AR260" s="109"/>
      <c r="AS260" s="109"/>
      <c r="AT260" s="109"/>
      <c r="AU260" s="109">
        <v>0</v>
      </c>
      <c r="AV260" s="109"/>
      <c r="AW260" s="109"/>
      <c r="AX260" s="109"/>
      <c r="AY260" s="109"/>
      <c r="AZ260" s="109">
        <f t="shared" si="14"/>
        <v>28000</v>
      </c>
      <c r="BA260" s="109"/>
      <c r="BB260" s="109"/>
      <c r="BC260" s="109"/>
      <c r="BD260" s="109"/>
    </row>
    <row r="262" spans="1:79" ht="0.75" customHeight="1" x14ac:dyDescent="0.2"/>
    <row r="263" spans="1:79" ht="14.25" customHeight="1" x14ac:dyDescent="0.2">
      <c r="A263" s="34" t="s">
        <v>249</v>
      </c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34"/>
      <c r="AN263" s="34"/>
      <c r="AO263" s="34"/>
      <c r="AP263" s="34"/>
      <c r="AQ263" s="34"/>
      <c r="AR263" s="34"/>
      <c r="AS263" s="34"/>
      <c r="AT263" s="34"/>
      <c r="AU263" s="34"/>
      <c r="AV263" s="34"/>
      <c r="AW263" s="34"/>
      <c r="AX263" s="34"/>
      <c r="AY263" s="34"/>
      <c r="AZ263" s="34"/>
      <c r="BA263" s="34"/>
      <c r="BB263" s="34"/>
      <c r="BC263" s="34"/>
      <c r="BD263" s="34"/>
      <c r="BE263" s="34"/>
      <c r="BF263" s="34"/>
      <c r="BG263" s="34"/>
      <c r="BH263" s="34"/>
      <c r="BI263" s="34"/>
      <c r="BJ263" s="34"/>
      <c r="BK263" s="34"/>
      <c r="BL263" s="34"/>
    </row>
    <row r="264" spans="1:79" ht="15" customHeight="1" x14ac:dyDescent="0.2">
      <c r="A264" s="75" t="s">
        <v>215</v>
      </c>
      <c r="B264" s="75"/>
      <c r="C264" s="75"/>
      <c r="D264" s="75"/>
      <c r="E264" s="75"/>
      <c r="F264" s="75"/>
      <c r="G264" s="75"/>
      <c r="H264" s="75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95"/>
      <c r="AB264" s="95"/>
      <c r="AC264" s="95"/>
      <c r="AD264" s="95"/>
      <c r="AE264" s="95"/>
      <c r="AF264" s="95"/>
      <c r="AG264" s="95"/>
      <c r="AH264" s="95"/>
      <c r="AI264" s="95"/>
      <c r="AJ264" s="95"/>
      <c r="AK264" s="95"/>
      <c r="AL264" s="95"/>
      <c r="AM264" s="95"/>
      <c r="AN264" s="95"/>
      <c r="AO264" s="95"/>
      <c r="AP264" s="95"/>
      <c r="AQ264" s="95"/>
      <c r="AR264" s="95"/>
      <c r="AS264" s="95"/>
      <c r="AT264" s="95"/>
      <c r="AU264" s="95"/>
      <c r="AV264" s="95"/>
      <c r="AW264" s="95"/>
      <c r="AX264" s="95"/>
      <c r="AY264" s="95"/>
      <c r="AZ264" s="95"/>
      <c r="BA264" s="95"/>
      <c r="BB264" s="95"/>
      <c r="BC264" s="95"/>
      <c r="BD264" s="95"/>
      <c r="BE264" s="95"/>
      <c r="BF264" s="95"/>
      <c r="BG264" s="95"/>
      <c r="BH264" s="95"/>
      <c r="BI264" s="95"/>
      <c r="BJ264" s="95"/>
      <c r="BK264" s="95"/>
      <c r="BL264" s="95"/>
      <c r="BM264" s="95"/>
    </row>
    <row r="265" spans="1:79" ht="23.1" customHeight="1" x14ac:dyDescent="0.2">
      <c r="A265" s="55" t="s">
        <v>128</v>
      </c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5"/>
      <c r="N265" s="49" t="s">
        <v>129</v>
      </c>
      <c r="O265" s="50"/>
      <c r="P265" s="50"/>
      <c r="Q265" s="50"/>
      <c r="R265" s="50"/>
      <c r="S265" s="50"/>
      <c r="T265" s="50"/>
      <c r="U265" s="51"/>
      <c r="V265" s="49" t="s">
        <v>130</v>
      </c>
      <c r="W265" s="50"/>
      <c r="X265" s="50"/>
      <c r="Y265" s="50"/>
      <c r="Z265" s="51"/>
      <c r="AA265" s="55" t="s">
        <v>216</v>
      </c>
      <c r="AB265" s="55"/>
      <c r="AC265" s="55"/>
      <c r="AD265" s="55"/>
      <c r="AE265" s="55"/>
      <c r="AF265" s="55"/>
      <c r="AG265" s="55"/>
      <c r="AH265" s="55"/>
      <c r="AI265" s="55"/>
      <c r="AJ265" s="55" t="s">
        <v>219</v>
      </c>
      <c r="AK265" s="55"/>
      <c r="AL265" s="55"/>
      <c r="AM265" s="55"/>
      <c r="AN265" s="55"/>
      <c r="AO265" s="55"/>
      <c r="AP265" s="55"/>
      <c r="AQ265" s="55"/>
      <c r="AR265" s="55"/>
      <c r="AS265" s="55" t="s">
        <v>227</v>
      </c>
      <c r="AT265" s="55"/>
      <c r="AU265" s="55"/>
      <c r="AV265" s="55"/>
      <c r="AW265" s="55"/>
      <c r="AX265" s="55"/>
      <c r="AY265" s="55"/>
      <c r="AZ265" s="55"/>
      <c r="BA265" s="55"/>
      <c r="BB265" s="55" t="s">
        <v>237</v>
      </c>
      <c r="BC265" s="55"/>
      <c r="BD265" s="55"/>
      <c r="BE265" s="55"/>
      <c r="BF265" s="55"/>
      <c r="BG265" s="55"/>
      <c r="BH265" s="55"/>
      <c r="BI265" s="55"/>
      <c r="BJ265" s="55"/>
      <c r="BK265" s="55" t="s">
        <v>242</v>
      </c>
      <c r="BL265" s="55"/>
      <c r="BM265" s="55"/>
      <c r="BN265" s="55"/>
      <c r="BO265" s="55"/>
      <c r="BP265" s="55"/>
      <c r="BQ265" s="55"/>
      <c r="BR265" s="55"/>
      <c r="BS265" s="55"/>
    </row>
    <row r="266" spans="1:79" ht="95.25" customHeight="1" x14ac:dyDescent="0.2">
      <c r="A266" s="55"/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5"/>
      <c r="N266" s="52"/>
      <c r="O266" s="53"/>
      <c r="P266" s="53"/>
      <c r="Q266" s="53"/>
      <c r="R266" s="53"/>
      <c r="S266" s="53"/>
      <c r="T266" s="53"/>
      <c r="U266" s="54"/>
      <c r="V266" s="52"/>
      <c r="W266" s="53"/>
      <c r="X266" s="53"/>
      <c r="Y266" s="53"/>
      <c r="Z266" s="54"/>
      <c r="AA266" s="91" t="s">
        <v>133</v>
      </c>
      <c r="AB266" s="91"/>
      <c r="AC266" s="91"/>
      <c r="AD266" s="91"/>
      <c r="AE266" s="91"/>
      <c r="AF266" s="91" t="s">
        <v>134</v>
      </c>
      <c r="AG266" s="91"/>
      <c r="AH266" s="91"/>
      <c r="AI266" s="91"/>
      <c r="AJ266" s="91" t="s">
        <v>133</v>
      </c>
      <c r="AK266" s="91"/>
      <c r="AL266" s="91"/>
      <c r="AM266" s="91"/>
      <c r="AN266" s="91"/>
      <c r="AO266" s="91" t="s">
        <v>134</v>
      </c>
      <c r="AP266" s="91"/>
      <c r="AQ266" s="91"/>
      <c r="AR266" s="91"/>
      <c r="AS266" s="91" t="s">
        <v>133</v>
      </c>
      <c r="AT266" s="91"/>
      <c r="AU266" s="91"/>
      <c r="AV266" s="91"/>
      <c r="AW266" s="91"/>
      <c r="AX266" s="91" t="s">
        <v>134</v>
      </c>
      <c r="AY266" s="91"/>
      <c r="AZ266" s="91"/>
      <c r="BA266" s="91"/>
      <c r="BB266" s="91" t="s">
        <v>133</v>
      </c>
      <c r="BC266" s="91"/>
      <c r="BD266" s="91"/>
      <c r="BE266" s="91"/>
      <c r="BF266" s="91"/>
      <c r="BG266" s="91" t="s">
        <v>134</v>
      </c>
      <c r="BH266" s="91"/>
      <c r="BI266" s="91"/>
      <c r="BJ266" s="91"/>
      <c r="BK266" s="91" t="s">
        <v>133</v>
      </c>
      <c r="BL266" s="91"/>
      <c r="BM266" s="91"/>
      <c r="BN266" s="91"/>
      <c r="BO266" s="91"/>
      <c r="BP266" s="91" t="s">
        <v>134</v>
      </c>
      <c r="BQ266" s="91"/>
      <c r="BR266" s="91"/>
      <c r="BS266" s="91"/>
    </row>
    <row r="267" spans="1:79" ht="15" customHeight="1" x14ac:dyDescent="0.2">
      <c r="A267" s="55">
        <v>1</v>
      </c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5"/>
      <c r="N267" s="41">
        <v>2</v>
      </c>
      <c r="O267" s="42"/>
      <c r="P267" s="42"/>
      <c r="Q267" s="42"/>
      <c r="R267" s="42"/>
      <c r="S267" s="42"/>
      <c r="T267" s="42"/>
      <c r="U267" s="43"/>
      <c r="V267" s="55">
        <v>3</v>
      </c>
      <c r="W267" s="55"/>
      <c r="X267" s="55"/>
      <c r="Y267" s="55"/>
      <c r="Z267" s="55"/>
      <c r="AA267" s="55">
        <v>4</v>
      </c>
      <c r="AB267" s="55"/>
      <c r="AC267" s="55"/>
      <c r="AD267" s="55"/>
      <c r="AE267" s="55"/>
      <c r="AF267" s="55">
        <v>5</v>
      </c>
      <c r="AG267" s="55"/>
      <c r="AH267" s="55"/>
      <c r="AI267" s="55"/>
      <c r="AJ267" s="55">
        <v>6</v>
      </c>
      <c r="AK267" s="55"/>
      <c r="AL267" s="55"/>
      <c r="AM267" s="55"/>
      <c r="AN267" s="55"/>
      <c r="AO267" s="55">
        <v>7</v>
      </c>
      <c r="AP267" s="55"/>
      <c r="AQ267" s="55"/>
      <c r="AR267" s="55"/>
      <c r="AS267" s="55">
        <v>8</v>
      </c>
      <c r="AT267" s="55"/>
      <c r="AU267" s="55"/>
      <c r="AV267" s="55"/>
      <c r="AW267" s="55"/>
      <c r="AX267" s="55">
        <v>9</v>
      </c>
      <c r="AY267" s="55"/>
      <c r="AZ267" s="55"/>
      <c r="BA267" s="55"/>
      <c r="BB267" s="55">
        <v>10</v>
      </c>
      <c r="BC267" s="55"/>
      <c r="BD267" s="55"/>
      <c r="BE267" s="55"/>
      <c r="BF267" s="55"/>
      <c r="BG267" s="55">
        <v>11</v>
      </c>
      <c r="BH267" s="55"/>
      <c r="BI267" s="55"/>
      <c r="BJ267" s="55"/>
      <c r="BK267" s="55">
        <v>12</v>
      </c>
      <c r="BL267" s="55"/>
      <c r="BM267" s="55"/>
      <c r="BN267" s="55"/>
      <c r="BO267" s="55"/>
      <c r="BP267" s="55">
        <v>13</v>
      </c>
      <c r="BQ267" s="55"/>
      <c r="BR267" s="55"/>
      <c r="BS267" s="55"/>
    </row>
    <row r="268" spans="1:79" s="1" customFormat="1" ht="12" hidden="1" customHeight="1" x14ac:dyDescent="0.2">
      <c r="A268" s="113" t="s">
        <v>146</v>
      </c>
      <c r="B268" s="113"/>
      <c r="C268" s="113"/>
      <c r="D268" s="113"/>
      <c r="E268" s="113"/>
      <c r="F268" s="113"/>
      <c r="G268" s="113"/>
      <c r="H268" s="113"/>
      <c r="I268" s="113"/>
      <c r="J268" s="113"/>
      <c r="K268" s="113"/>
      <c r="L268" s="113"/>
      <c r="M268" s="113"/>
      <c r="N268" s="79" t="s">
        <v>131</v>
      </c>
      <c r="O268" s="79"/>
      <c r="P268" s="79"/>
      <c r="Q268" s="79"/>
      <c r="R268" s="79"/>
      <c r="S268" s="79"/>
      <c r="T268" s="79"/>
      <c r="U268" s="79"/>
      <c r="V268" s="79" t="s">
        <v>132</v>
      </c>
      <c r="W268" s="79"/>
      <c r="X268" s="79"/>
      <c r="Y268" s="79"/>
      <c r="Z268" s="79"/>
      <c r="AA268" s="97" t="s">
        <v>65</v>
      </c>
      <c r="AB268" s="97"/>
      <c r="AC268" s="97"/>
      <c r="AD268" s="97"/>
      <c r="AE268" s="97"/>
      <c r="AF268" s="97" t="s">
        <v>66</v>
      </c>
      <c r="AG268" s="97"/>
      <c r="AH268" s="97"/>
      <c r="AI268" s="97"/>
      <c r="AJ268" s="97" t="s">
        <v>67</v>
      </c>
      <c r="AK268" s="97"/>
      <c r="AL268" s="97"/>
      <c r="AM268" s="97"/>
      <c r="AN268" s="97"/>
      <c r="AO268" s="97" t="s">
        <v>68</v>
      </c>
      <c r="AP268" s="97"/>
      <c r="AQ268" s="97"/>
      <c r="AR268" s="97"/>
      <c r="AS268" s="97" t="s">
        <v>58</v>
      </c>
      <c r="AT268" s="97"/>
      <c r="AU268" s="97"/>
      <c r="AV268" s="97"/>
      <c r="AW268" s="97"/>
      <c r="AX268" s="97" t="s">
        <v>59</v>
      </c>
      <c r="AY268" s="97"/>
      <c r="AZ268" s="97"/>
      <c r="BA268" s="97"/>
      <c r="BB268" s="97" t="s">
        <v>60</v>
      </c>
      <c r="BC268" s="97"/>
      <c r="BD268" s="97"/>
      <c r="BE268" s="97"/>
      <c r="BF268" s="97"/>
      <c r="BG268" s="97" t="s">
        <v>61</v>
      </c>
      <c r="BH268" s="97"/>
      <c r="BI268" s="97"/>
      <c r="BJ268" s="97"/>
      <c r="BK268" s="97" t="s">
        <v>62</v>
      </c>
      <c r="BL268" s="97"/>
      <c r="BM268" s="97"/>
      <c r="BN268" s="97"/>
      <c r="BO268" s="97"/>
      <c r="BP268" s="97" t="s">
        <v>63</v>
      </c>
      <c r="BQ268" s="97"/>
      <c r="BR268" s="97"/>
      <c r="BS268" s="97"/>
      <c r="CA268" s="1" t="s">
        <v>48</v>
      </c>
    </row>
    <row r="269" spans="1:79" s="6" customFormat="1" ht="12.75" customHeight="1" x14ac:dyDescent="0.2">
      <c r="A269" s="120" t="s">
        <v>147</v>
      </c>
      <c r="B269" s="120"/>
      <c r="C269" s="120"/>
      <c r="D269" s="120"/>
      <c r="E269" s="120"/>
      <c r="F269" s="120"/>
      <c r="G269" s="120"/>
      <c r="H269" s="120"/>
      <c r="I269" s="120"/>
      <c r="J269" s="120"/>
      <c r="K269" s="120"/>
      <c r="L269" s="120"/>
      <c r="M269" s="120"/>
      <c r="N269" s="88"/>
      <c r="O269" s="89"/>
      <c r="P269" s="89"/>
      <c r="Q269" s="89"/>
      <c r="R269" s="89"/>
      <c r="S269" s="89"/>
      <c r="T269" s="89"/>
      <c r="U269" s="90"/>
      <c r="V269" s="119"/>
      <c r="W269" s="119"/>
      <c r="X269" s="119"/>
      <c r="Y269" s="119"/>
      <c r="Z269" s="119"/>
      <c r="AA269" s="119"/>
      <c r="AB269" s="119"/>
      <c r="AC269" s="119"/>
      <c r="AD269" s="119"/>
      <c r="AE269" s="119"/>
      <c r="AF269" s="119"/>
      <c r="AG269" s="119"/>
      <c r="AH269" s="119"/>
      <c r="AI269" s="119"/>
      <c r="AJ269" s="119"/>
      <c r="AK269" s="119"/>
      <c r="AL269" s="119"/>
      <c r="AM269" s="119"/>
      <c r="AN269" s="119"/>
      <c r="AO269" s="119"/>
      <c r="AP269" s="119"/>
      <c r="AQ269" s="119"/>
      <c r="AR269" s="119"/>
      <c r="AS269" s="119"/>
      <c r="AT269" s="119"/>
      <c r="AU269" s="119"/>
      <c r="AV269" s="119"/>
      <c r="AW269" s="119"/>
      <c r="AX269" s="119"/>
      <c r="AY269" s="119"/>
      <c r="AZ269" s="119"/>
      <c r="BA269" s="119"/>
      <c r="BB269" s="119"/>
      <c r="BC269" s="119"/>
      <c r="BD269" s="119"/>
      <c r="BE269" s="119"/>
      <c r="BF269" s="119"/>
      <c r="BG269" s="119"/>
      <c r="BH269" s="119"/>
      <c r="BI269" s="119"/>
      <c r="BJ269" s="119"/>
      <c r="BK269" s="119"/>
      <c r="BL269" s="119"/>
      <c r="BM269" s="119"/>
      <c r="BN269" s="119"/>
      <c r="BO269" s="119"/>
      <c r="BP269" s="115"/>
      <c r="BQ269" s="116"/>
      <c r="BR269" s="116"/>
      <c r="BS269" s="117"/>
      <c r="CA269" s="6" t="s">
        <v>49</v>
      </c>
    </row>
    <row r="271" spans="1:79" ht="1.5" customHeight="1" x14ac:dyDescent="0.2"/>
    <row r="272" spans="1:79" ht="35.25" customHeight="1" x14ac:dyDescent="0.2">
      <c r="A272" s="34" t="s">
        <v>250</v>
      </c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F272" s="34"/>
      <c r="AG272" s="34"/>
      <c r="AH272" s="34"/>
      <c r="AI272" s="34"/>
      <c r="AJ272" s="34"/>
      <c r="AK272" s="34"/>
      <c r="AL272" s="34"/>
      <c r="AM272" s="34"/>
      <c r="AN272" s="34"/>
      <c r="AO272" s="34"/>
      <c r="AP272" s="34"/>
      <c r="AQ272" s="34"/>
      <c r="AR272" s="34"/>
      <c r="AS272" s="34"/>
      <c r="AT272" s="34"/>
      <c r="AU272" s="34"/>
      <c r="AV272" s="34"/>
      <c r="AW272" s="34"/>
      <c r="AX272" s="34"/>
      <c r="AY272" s="34"/>
      <c r="AZ272" s="34"/>
      <c r="BA272" s="34"/>
      <c r="BB272" s="34"/>
      <c r="BC272" s="34"/>
      <c r="BD272" s="34"/>
      <c r="BE272" s="34"/>
      <c r="BF272" s="34"/>
      <c r="BG272" s="34"/>
      <c r="BH272" s="34"/>
      <c r="BI272" s="34"/>
      <c r="BJ272" s="34"/>
      <c r="BK272" s="34"/>
      <c r="BL272" s="34"/>
    </row>
    <row r="273" spans="1:79" ht="42" customHeight="1" x14ac:dyDescent="0.25">
      <c r="A273" s="133" t="s">
        <v>310</v>
      </c>
      <c r="B273" s="134"/>
      <c r="C273" s="134"/>
      <c r="D273" s="134"/>
      <c r="E273" s="134"/>
      <c r="F273" s="134"/>
      <c r="G273" s="134"/>
      <c r="H273" s="134"/>
      <c r="I273" s="134"/>
      <c r="J273" s="134"/>
      <c r="K273" s="134"/>
      <c r="L273" s="134"/>
      <c r="M273" s="134"/>
      <c r="N273" s="134"/>
      <c r="O273" s="134"/>
      <c r="P273" s="134"/>
      <c r="Q273" s="134"/>
      <c r="R273" s="134"/>
      <c r="S273" s="134"/>
      <c r="T273" s="134"/>
      <c r="U273" s="134"/>
      <c r="V273" s="134"/>
      <c r="W273" s="134"/>
      <c r="X273" s="134"/>
      <c r="Y273" s="134"/>
      <c r="Z273" s="134"/>
      <c r="AA273" s="134"/>
      <c r="AB273" s="134"/>
      <c r="AC273" s="134"/>
      <c r="AD273" s="134"/>
      <c r="AE273" s="134"/>
      <c r="AF273" s="134"/>
      <c r="AG273" s="134"/>
      <c r="AH273" s="134"/>
      <c r="AI273" s="134"/>
      <c r="AJ273" s="134"/>
      <c r="AK273" s="134"/>
      <c r="AL273" s="134"/>
      <c r="AM273" s="134"/>
      <c r="AN273" s="134"/>
      <c r="AO273" s="134"/>
      <c r="AP273" s="134"/>
      <c r="AQ273" s="134"/>
      <c r="AR273" s="134"/>
      <c r="AS273" s="134"/>
      <c r="AT273" s="134"/>
      <c r="AU273" s="134"/>
      <c r="AV273" s="134"/>
      <c r="AW273" s="134"/>
      <c r="AX273" s="134"/>
      <c r="AY273" s="134"/>
      <c r="AZ273" s="134"/>
      <c r="BA273" s="134"/>
      <c r="BB273" s="134"/>
      <c r="BC273" s="134"/>
      <c r="BD273" s="134"/>
      <c r="BE273" s="134"/>
      <c r="BF273" s="134"/>
      <c r="BG273" s="134"/>
      <c r="BH273" s="134"/>
      <c r="BI273" s="134"/>
      <c r="BJ273" s="134"/>
      <c r="BK273" s="134"/>
      <c r="BL273" s="134"/>
    </row>
    <row r="274" spans="1:79" ht="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</row>
    <row r="275" spans="1:79" hidden="1" x14ac:dyDescent="0.2"/>
    <row r="276" spans="1:79" ht="28.5" customHeight="1" x14ac:dyDescent="0.2">
      <c r="A276" s="118" t="s">
        <v>234</v>
      </c>
      <c r="B276" s="118"/>
      <c r="C276" s="118"/>
      <c r="D276" s="118"/>
      <c r="E276" s="118"/>
      <c r="F276" s="118"/>
      <c r="G276" s="118"/>
      <c r="H276" s="118"/>
      <c r="I276" s="118"/>
      <c r="J276" s="118"/>
      <c r="K276" s="118"/>
      <c r="L276" s="118"/>
      <c r="M276" s="118"/>
      <c r="N276" s="118"/>
      <c r="O276" s="118"/>
      <c r="P276" s="118"/>
      <c r="Q276" s="118"/>
      <c r="R276" s="118"/>
      <c r="S276" s="118"/>
      <c r="T276" s="118"/>
      <c r="U276" s="118"/>
      <c r="V276" s="118"/>
      <c r="W276" s="118"/>
      <c r="X276" s="118"/>
      <c r="Y276" s="118"/>
      <c r="Z276" s="118"/>
      <c r="AA276" s="118"/>
      <c r="AB276" s="118"/>
      <c r="AC276" s="118"/>
      <c r="AD276" s="118"/>
      <c r="AE276" s="118"/>
      <c r="AF276" s="118"/>
      <c r="AG276" s="118"/>
      <c r="AH276" s="118"/>
      <c r="AI276" s="118"/>
      <c r="AJ276" s="118"/>
      <c r="AK276" s="118"/>
      <c r="AL276" s="118"/>
      <c r="AM276" s="118"/>
      <c r="AN276" s="118"/>
      <c r="AO276" s="118"/>
      <c r="AP276" s="118"/>
      <c r="AQ276" s="118"/>
      <c r="AR276" s="118"/>
      <c r="AS276" s="118"/>
      <c r="AT276" s="118"/>
      <c r="AU276" s="118"/>
      <c r="AV276" s="118"/>
      <c r="AW276" s="118"/>
      <c r="AX276" s="118"/>
      <c r="AY276" s="118"/>
      <c r="AZ276" s="118"/>
      <c r="BA276" s="118"/>
      <c r="BB276" s="118"/>
      <c r="BC276" s="118"/>
      <c r="BD276" s="118"/>
      <c r="BE276" s="118"/>
      <c r="BF276" s="118"/>
      <c r="BG276" s="118"/>
      <c r="BH276" s="118"/>
      <c r="BI276" s="118"/>
      <c r="BJ276" s="118"/>
      <c r="BK276" s="118"/>
      <c r="BL276" s="118"/>
    </row>
    <row r="277" spans="1:79" ht="14.25" customHeight="1" x14ac:dyDescent="0.2">
      <c r="A277" s="34" t="s">
        <v>217</v>
      </c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F277" s="34"/>
      <c r="AG277" s="34"/>
      <c r="AH277" s="34"/>
      <c r="AI277" s="34"/>
      <c r="AJ277" s="34"/>
      <c r="AK277" s="34"/>
      <c r="AL277" s="34"/>
      <c r="AM277" s="34"/>
      <c r="AN277" s="34"/>
      <c r="AO277" s="34"/>
      <c r="AP277" s="34"/>
      <c r="AQ277" s="34"/>
      <c r="AR277" s="34"/>
      <c r="AS277" s="34"/>
      <c r="AT277" s="34"/>
      <c r="AU277" s="34"/>
      <c r="AV277" s="34"/>
      <c r="AW277" s="34"/>
      <c r="AX277" s="34"/>
      <c r="AY277" s="34"/>
      <c r="AZ277" s="34"/>
      <c r="BA277" s="34"/>
      <c r="BB277" s="34"/>
      <c r="BC277" s="34"/>
      <c r="BD277" s="34"/>
      <c r="BE277" s="34"/>
      <c r="BF277" s="34"/>
      <c r="BG277" s="34"/>
      <c r="BH277" s="34"/>
      <c r="BI277" s="34"/>
      <c r="BJ277" s="34"/>
      <c r="BK277" s="34"/>
      <c r="BL277" s="34"/>
    </row>
    <row r="278" spans="1:79" ht="15" customHeight="1" x14ac:dyDescent="0.2">
      <c r="A278" s="48" t="s">
        <v>215</v>
      </c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  <c r="AF278" s="48"/>
      <c r="AG278" s="48"/>
      <c r="AH278" s="48"/>
      <c r="AI278" s="48"/>
      <c r="AJ278" s="48"/>
      <c r="AK278" s="48"/>
      <c r="AL278" s="48"/>
      <c r="AM278" s="48"/>
      <c r="AN278" s="48"/>
      <c r="AO278" s="48"/>
      <c r="AP278" s="48"/>
      <c r="AQ278" s="48"/>
      <c r="AR278" s="48"/>
      <c r="AS278" s="48"/>
      <c r="AT278" s="48"/>
      <c r="AU278" s="48"/>
      <c r="AV278" s="48"/>
      <c r="AW278" s="48"/>
      <c r="AX278" s="48"/>
      <c r="AY278" s="48"/>
      <c r="AZ278" s="48"/>
      <c r="BA278" s="48"/>
      <c r="BB278" s="48"/>
      <c r="BC278" s="48"/>
      <c r="BD278" s="48"/>
      <c r="BE278" s="48"/>
      <c r="BF278" s="48"/>
      <c r="BG278" s="48"/>
      <c r="BH278" s="48"/>
      <c r="BI278" s="48"/>
      <c r="BJ278" s="48"/>
      <c r="BK278" s="48"/>
      <c r="BL278" s="48"/>
    </row>
    <row r="279" spans="1:79" ht="42.95" customHeight="1" x14ac:dyDescent="0.2">
      <c r="A279" s="91" t="s">
        <v>135</v>
      </c>
      <c r="B279" s="91"/>
      <c r="C279" s="91"/>
      <c r="D279" s="91"/>
      <c r="E279" s="91"/>
      <c r="F279" s="91"/>
      <c r="G279" s="55" t="s">
        <v>19</v>
      </c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 t="s">
        <v>15</v>
      </c>
      <c r="U279" s="55"/>
      <c r="V279" s="55"/>
      <c r="W279" s="55"/>
      <c r="X279" s="55"/>
      <c r="Y279" s="55"/>
      <c r="Z279" s="55" t="s">
        <v>14</v>
      </c>
      <c r="AA279" s="55"/>
      <c r="AB279" s="55"/>
      <c r="AC279" s="55"/>
      <c r="AD279" s="55"/>
      <c r="AE279" s="55" t="s">
        <v>136</v>
      </c>
      <c r="AF279" s="55"/>
      <c r="AG279" s="55"/>
      <c r="AH279" s="55"/>
      <c r="AI279" s="55"/>
      <c r="AJ279" s="55"/>
      <c r="AK279" s="55" t="s">
        <v>137</v>
      </c>
      <c r="AL279" s="55"/>
      <c r="AM279" s="55"/>
      <c r="AN279" s="55"/>
      <c r="AO279" s="55"/>
      <c r="AP279" s="55"/>
      <c r="AQ279" s="55" t="s">
        <v>138</v>
      </c>
      <c r="AR279" s="55"/>
      <c r="AS279" s="55"/>
      <c r="AT279" s="55"/>
      <c r="AU279" s="55"/>
      <c r="AV279" s="55"/>
      <c r="AW279" s="55" t="s">
        <v>98</v>
      </c>
      <c r="AX279" s="55"/>
      <c r="AY279" s="55"/>
      <c r="AZ279" s="55"/>
      <c r="BA279" s="55"/>
      <c r="BB279" s="55"/>
      <c r="BC279" s="55"/>
      <c r="BD279" s="55"/>
      <c r="BE279" s="55"/>
      <c r="BF279" s="55"/>
      <c r="BG279" s="55" t="s">
        <v>139</v>
      </c>
      <c r="BH279" s="55"/>
      <c r="BI279" s="55"/>
      <c r="BJ279" s="55"/>
      <c r="BK279" s="55"/>
      <c r="BL279" s="55"/>
    </row>
    <row r="280" spans="1:79" ht="39.950000000000003" customHeight="1" x14ac:dyDescent="0.2">
      <c r="A280" s="91"/>
      <c r="B280" s="91"/>
      <c r="C280" s="91"/>
      <c r="D280" s="91"/>
      <c r="E280" s="91"/>
      <c r="F280" s="91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  <c r="AA280" s="55"/>
      <c r="AB280" s="55"/>
      <c r="AC280" s="55"/>
      <c r="AD280" s="55"/>
      <c r="AE280" s="55"/>
      <c r="AF280" s="55"/>
      <c r="AG280" s="55"/>
      <c r="AH280" s="55"/>
      <c r="AI280" s="55"/>
      <c r="AJ280" s="55"/>
      <c r="AK280" s="55"/>
      <c r="AL280" s="55"/>
      <c r="AM280" s="55"/>
      <c r="AN280" s="55"/>
      <c r="AO280" s="55"/>
      <c r="AP280" s="55"/>
      <c r="AQ280" s="55"/>
      <c r="AR280" s="55"/>
      <c r="AS280" s="55"/>
      <c r="AT280" s="55"/>
      <c r="AU280" s="55"/>
      <c r="AV280" s="55"/>
      <c r="AW280" s="55" t="s">
        <v>17</v>
      </c>
      <c r="AX280" s="55"/>
      <c r="AY280" s="55"/>
      <c r="AZ280" s="55"/>
      <c r="BA280" s="55"/>
      <c r="BB280" s="55" t="s">
        <v>16</v>
      </c>
      <c r="BC280" s="55"/>
      <c r="BD280" s="55"/>
      <c r="BE280" s="55"/>
      <c r="BF280" s="55"/>
      <c r="BG280" s="55"/>
      <c r="BH280" s="55"/>
      <c r="BI280" s="55"/>
      <c r="BJ280" s="55"/>
      <c r="BK280" s="55"/>
      <c r="BL280" s="55"/>
    </row>
    <row r="281" spans="1:79" ht="15" customHeight="1" x14ac:dyDescent="0.2">
      <c r="A281" s="55">
        <v>1</v>
      </c>
      <c r="B281" s="55"/>
      <c r="C281" s="55"/>
      <c r="D281" s="55"/>
      <c r="E281" s="55"/>
      <c r="F281" s="55"/>
      <c r="G281" s="55">
        <v>2</v>
      </c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>
        <v>3</v>
      </c>
      <c r="U281" s="55"/>
      <c r="V281" s="55"/>
      <c r="W281" s="55"/>
      <c r="X281" s="55"/>
      <c r="Y281" s="55"/>
      <c r="Z281" s="55">
        <v>4</v>
      </c>
      <c r="AA281" s="55"/>
      <c r="AB281" s="55"/>
      <c r="AC281" s="55"/>
      <c r="AD281" s="55"/>
      <c r="AE281" s="55">
        <v>5</v>
      </c>
      <c r="AF281" s="55"/>
      <c r="AG281" s="55"/>
      <c r="AH281" s="55"/>
      <c r="AI281" s="55"/>
      <c r="AJ281" s="55"/>
      <c r="AK281" s="55">
        <v>6</v>
      </c>
      <c r="AL281" s="55"/>
      <c r="AM281" s="55"/>
      <c r="AN281" s="55"/>
      <c r="AO281" s="55"/>
      <c r="AP281" s="55"/>
      <c r="AQ281" s="55">
        <v>7</v>
      </c>
      <c r="AR281" s="55"/>
      <c r="AS281" s="55"/>
      <c r="AT281" s="55"/>
      <c r="AU281" s="55"/>
      <c r="AV281" s="55"/>
      <c r="AW281" s="55">
        <v>8</v>
      </c>
      <c r="AX281" s="55"/>
      <c r="AY281" s="55"/>
      <c r="AZ281" s="55"/>
      <c r="BA281" s="55"/>
      <c r="BB281" s="55">
        <v>9</v>
      </c>
      <c r="BC281" s="55"/>
      <c r="BD281" s="55"/>
      <c r="BE281" s="55"/>
      <c r="BF281" s="55"/>
      <c r="BG281" s="55">
        <v>10</v>
      </c>
      <c r="BH281" s="55"/>
      <c r="BI281" s="55"/>
      <c r="BJ281" s="55"/>
      <c r="BK281" s="55"/>
      <c r="BL281" s="55"/>
    </row>
    <row r="282" spans="1:79" s="1" customFormat="1" ht="12" hidden="1" customHeight="1" x14ac:dyDescent="0.2">
      <c r="A282" s="79" t="s">
        <v>64</v>
      </c>
      <c r="B282" s="79"/>
      <c r="C282" s="79"/>
      <c r="D282" s="79"/>
      <c r="E282" s="79"/>
      <c r="F282" s="79"/>
      <c r="G282" s="113" t="s">
        <v>57</v>
      </c>
      <c r="H282" s="113"/>
      <c r="I282" s="113"/>
      <c r="J282" s="113"/>
      <c r="K282" s="113"/>
      <c r="L282" s="113"/>
      <c r="M282" s="113"/>
      <c r="N282" s="113"/>
      <c r="O282" s="113"/>
      <c r="P282" s="113"/>
      <c r="Q282" s="113"/>
      <c r="R282" s="113"/>
      <c r="S282" s="113"/>
      <c r="T282" s="97" t="s">
        <v>80</v>
      </c>
      <c r="U282" s="97"/>
      <c r="V282" s="97"/>
      <c r="W282" s="97"/>
      <c r="X282" s="97"/>
      <c r="Y282" s="97"/>
      <c r="Z282" s="97" t="s">
        <v>81</v>
      </c>
      <c r="AA282" s="97"/>
      <c r="AB282" s="97"/>
      <c r="AC282" s="97"/>
      <c r="AD282" s="97"/>
      <c r="AE282" s="97" t="s">
        <v>82</v>
      </c>
      <c r="AF282" s="97"/>
      <c r="AG282" s="97"/>
      <c r="AH282" s="97"/>
      <c r="AI282" s="97"/>
      <c r="AJ282" s="97"/>
      <c r="AK282" s="97" t="s">
        <v>83</v>
      </c>
      <c r="AL282" s="97"/>
      <c r="AM282" s="97"/>
      <c r="AN282" s="97"/>
      <c r="AO282" s="97"/>
      <c r="AP282" s="97"/>
      <c r="AQ282" s="121" t="s">
        <v>99</v>
      </c>
      <c r="AR282" s="97"/>
      <c r="AS282" s="97"/>
      <c r="AT282" s="97"/>
      <c r="AU282" s="97"/>
      <c r="AV282" s="97"/>
      <c r="AW282" s="97" t="s">
        <v>84</v>
      </c>
      <c r="AX282" s="97"/>
      <c r="AY282" s="97"/>
      <c r="AZ282" s="97"/>
      <c r="BA282" s="97"/>
      <c r="BB282" s="97" t="s">
        <v>85</v>
      </c>
      <c r="BC282" s="97"/>
      <c r="BD282" s="97"/>
      <c r="BE282" s="97"/>
      <c r="BF282" s="97"/>
      <c r="BG282" s="121" t="s">
        <v>100</v>
      </c>
      <c r="BH282" s="97"/>
      <c r="BI282" s="97"/>
      <c r="BJ282" s="97"/>
      <c r="BK282" s="97"/>
      <c r="BL282" s="97"/>
      <c r="CA282" s="1" t="s">
        <v>50</v>
      </c>
    </row>
    <row r="283" spans="1:79" s="25" customFormat="1" ht="12.75" customHeight="1" x14ac:dyDescent="0.2">
      <c r="A283" s="96">
        <v>2111</v>
      </c>
      <c r="B283" s="96"/>
      <c r="C283" s="96"/>
      <c r="D283" s="96"/>
      <c r="E283" s="96"/>
      <c r="F283" s="96"/>
      <c r="G283" s="62" t="s">
        <v>174</v>
      </c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4"/>
      <c r="T283" s="105">
        <v>0</v>
      </c>
      <c r="U283" s="105"/>
      <c r="V283" s="105"/>
      <c r="W283" s="105"/>
      <c r="X283" s="105"/>
      <c r="Y283" s="105"/>
      <c r="Z283" s="105">
        <v>2113770.16</v>
      </c>
      <c r="AA283" s="105"/>
      <c r="AB283" s="105"/>
      <c r="AC283" s="105"/>
      <c r="AD283" s="105"/>
      <c r="AE283" s="105">
        <v>0</v>
      </c>
      <c r="AF283" s="105"/>
      <c r="AG283" s="105"/>
      <c r="AH283" s="105"/>
      <c r="AI283" s="105"/>
      <c r="AJ283" s="105"/>
      <c r="AK283" s="105">
        <v>0</v>
      </c>
      <c r="AL283" s="105"/>
      <c r="AM283" s="105"/>
      <c r="AN283" s="105"/>
      <c r="AO283" s="105"/>
      <c r="AP283" s="105"/>
      <c r="AQ283" s="105">
        <f t="shared" ref="AQ283:AQ293" si="15">IF(ISNUMBER(AK283),AK283,0)-IF(ISNUMBER(AE283),AE283,0)</f>
        <v>0</v>
      </c>
      <c r="AR283" s="105"/>
      <c r="AS283" s="105"/>
      <c r="AT283" s="105"/>
      <c r="AU283" s="105"/>
      <c r="AV283" s="105"/>
      <c r="AW283" s="105">
        <v>0</v>
      </c>
      <c r="AX283" s="105"/>
      <c r="AY283" s="105"/>
      <c r="AZ283" s="105"/>
      <c r="BA283" s="105"/>
      <c r="BB283" s="105">
        <v>0</v>
      </c>
      <c r="BC283" s="105"/>
      <c r="BD283" s="105"/>
      <c r="BE283" s="105"/>
      <c r="BF283" s="105"/>
      <c r="BG283" s="105">
        <f t="shared" ref="BG283:BG293" si="16">IF(ISNUMBER(Z283),Z283,0)+IF(ISNUMBER(AK283),AK283,0)</f>
        <v>2113770.16</v>
      </c>
      <c r="BH283" s="105"/>
      <c r="BI283" s="105"/>
      <c r="BJ283" s="105"/>
      <c r="BK283" s="105"/>
      <c r="BL283" s="105"/>
      <c r="CA283" s="25" t="s">
        <v>51</v>
      </c>
    </row>
    <row r="284" spans="1:79" s="25" customFormat="1" ht="12.75" customHeight="1" x14ac:dyDescent="0.2">
      <c r="A284" s="96">
        <v>2120</v>
      </c>
      <c r="B284" s="96"/>
      <c r="C284" s="96"/>
      <c r="D284" s="96"/>
      <c r="E284" s="96"/>
      <c r="F284" s="96"/>
      <c r="G284" s="62" t="s">
        <v>175</v>
      </c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4"/>
      <c r="T284" s="105">
        <v>0</v>
      </c>
      <c r="U284" s="105"/>
      <c r="V284" s="105"/>
      <c r="W284" s="105"/>
      <c r="X284" s="105"/>
      <c r="Y284" s="105"/>
      <c r="Z284" s="105">
        <v>495693.14</v>
      </c>
      <c r="AA284" s="105"/>
      <c r="AB284" s="105"/>
      <c r="AC284" s="105"/>
      <c r="AD284" s="105"/>
      <c r="AE284" s="105">
        <v>0</v>
      </c>
      <c r="AF284" s="105"/>
      <c r="AG284" s="105"/>
      <c r="AH284" s="105"/>
      <c r="AI284" s="105"/>
      <c r="AJ284" s="105"/>
      <c r="AK284" s="105">
        <v>0</v>
      </c>
      <c r="AL284" s="105"/>
      <c r="AM284" s="105"/>
      <c r="AN284" s="105"/>
      <c r="AO284" s="105"/>
      <c r="AP284" s="105"/>
      <c r="AQ284" s="105">
        <f t="shared" si="15"/>
        <v>0</v>
      </c>
      <c r="AR284" s="105"/>
      <c r="AS284" s="105"/>
      <c r="AT284" s="105"/>
      <c r="AU284" s="105"/>
      <c r="AV284" s="105"/>
      <c r="AW284" s="105">
        <v>0</v>
      </c>
      <c r="AX284" s="105"/>
      <c r="AY284" s="105"/>
      <c r="AZ284" s="105"/>
      <c r="BA284" s="105"/>
      <c r="BB284" s="105">
        <v>0</v>
      </c>
      <c r="BC284" s="105"/>
      <c r="BD284" s="105"/>
      <c r="BE284" s="105"/>
      <c r="BF284" s="105"/>
      <c r="BG284" s="105">
        <f t="shared" si="16"/>
        <v>495693.14</v>
      </c>
      <c r="BH284" s="105"/>
      <c r="BI284" s="105"/>
      <c r="BJ284" s="105"/>
      <c r="BK284" s="105"/>
      <c r="BL284" s="105"/>
    </row>
    <row r="285" spans="1:79" s="25" customFormat="1" ht="25.5" customHeight="1" x14ac:dyDescent="0.2">
      <c r="A285" s="96">
        <v>2210</v>
      </c>
      <c r="B285" s="96"/>
      <c r="C285" s="96"/>
      <c r="D285" s="96"/>
      <c r="E285" s="96"/>
      <c r="F285" s="96"/>
      <c r="G285" s="62" t="s">
        <v>176</v>
      </c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4"/>
      <c r="T285" s="105">
        <v>0</v>
      </c>
      <c r="U285" s="105"/>
      <c r="V285" s="105"/>
      <c r="W285" s="105"/>
      <c r="X285" s="105"/>
      <c r="Y285" s="105"/>
      <c r="Z285" s="105">
        <v>394086.75</v>
      </c>
      <c r="AA285" s="105"/>
      <c r="AB285" s="105"/>
      <c r="AC285" s="105"/>
      <c r="AD285" s="105"/>
      <c r="AE285" s="105">
        <v>0</v>
      </c>
      <c r="AF285" s="105"/>
      <c r="AG285" s="105"/>
      <c r="AH285" s="105"/>
      <c r="AI285" s="105"/>
      <c r="AJ285" s="105"/>
      <c r="AK285" s="105">
        <v>0</v>
      </c>
      <c r="AL285" s="105"/>
      <c r="AM285" s="105"/>
      <c r="AN285" s="105"/>
      <c r="AO285" s="105"/>
      <c r="AP285" s="105"/>
      <c r="AQ285" s="105">
        <f t="shared" si="15"/>
        <v>0</v>
      </c>
      <c r="AR285" s="105"/>
      <c r="AS285" s="105"/>
      <c r="AT285" s="105"/>
      <c r="AU285" s="105"/>
      <c r="AV285" s="105"/>
      <c r="AW285" s="105">
        <v>0</v>
      </c>
      <c r="AX285" s="105"/>
      <c r="AY285" s="105"/>
      <c r="AZ285" s="105"/>
      <c r="BA285" s="105"/>
      <c r="BB285" s="105">
        <v>0</v>
      </c>
      <c r="BC285" s="105"/>
      <c r="BD285" s="105"/>
      <c r="BE285" s="105"/>
      <c r="BF285" s="105"/>
      <c r="BG285" s="105">
        <f t="shared" si="16"/>
        <v>394086.75</v>
      </c>
      <c r="BH285" s="105"/>
      <c r="BI285" s="105"/>
      <c r="BJ285" s="105"/>
      <c r="BK285" s="105"/>
      <c r="BL285" s="105"/>
    </row>
    <row r="286" spans="1:79" s="25" customFormat="1" ht="25.5" customHeight="1" x14ac:dyDescent="0.2">
      <c r="A286" s="96">
        <v>2220</v>
      </c>
      <c r="B286" s="96"/>
      <c r="C286" s="96"/>
      <c r="D286" s="96"/>
      <c r="E286" s="96"/>
      <c r="F286" s="96"/>
      <c r="G286" s="62" t="s">
        <v>257</v>
      </c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4"/>
      <c r="T286" s="105">
        <v>0</v>
      </c>
      <c r="U286" s="105"/>
      <c r="V286" s="105"/>
      <c r="W286" s="105"/>
      <c r="X286" s="105"/>
      <c r="Y286" s="105"/>
      <c r="Z286" s="105">
        <v>1976</v>
      </c>
      <c r="AA286" s="105"/>
      <c r="AB286" s="105"/>
      <c r="AC286" s="105"/>
      <c r="AD286" s="105"/>
      <c r="AE286" s="105">
        <v>0</v>
      </c>
      <c r="AF286" s="105"/>
      <c r="AG286" s="105"/>
      <c r="AH286" s="105"/>
      <c r="AI286" s="105"/>
      <c r="AJ286" s="105"/>
      <c r="AK286" s="105">
        <v>0</v>
      </c>
      <c r="AL286" s="105"/>
      <c r="AM286" s="105"/>
      <c r="AN286" s="105"/>
      <c r="AO286" s="105"/>
      <c r="AP286" s="105"/>
      <c r="AQ286" s="105">
        <f t="shared" si="15"/>
        <v>0</v>
      </c>
      <c r="AR286" s="105"/>
      <c r="AS286" s="105"/>
      <c r="AT286" s="105"/>
      <c r="AU286" s="105"/>
      <c r="AV286" s="105"/>
      <c r="AW286" s="105">
        <v>0</v>
      </c>
      <c r="AX286" s="105"/>
      <c r="AY286" s="105"/>
      <c r="AZ286" s="105"/>
      <c r="BA286" s="105"/>
      <c r="BB286" s="105">
        <v>0</v>
      </c>
      <c r="BC286" s="105"/>
      <c r="BD286" s="105"/>
      <c r="BE286" s="105"/>
      <c r="BF286" s="105"/>
      <c r="BG286" s="105">
        <f t="shared" si="16"/>
        <v>1976</v>
      </c>
      <c r="BH286" s="105"/>
      <c r="BI286" s="105"/>
      <c r="BJ286" s="105"/>
      <c r="BK286" s="105"/>
      <c r="BL286" s="105"/>
    </row>
    <row r="287" spans="1:79" s="25" customFormat="1" ht="12.75" customHeight="1" x14ac:dyDescent="0.2">
      <c r="A287" s="96">
        <v>2230</v>
      </c>
      <c r="B287" s="96"/>
      <c r="C287" s="96"/>
      <c r="D287" s="96"/>
      <c r="E287" s="96"/>
      <c r="F287" s="96"/>
      <c r="G287" s="62" t="s">
        <v>258</v>
      </c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4"/>
      <c r="T287" s="105">
        <v>0</v>
      </c>
      <c r="U287" s="105"/>
      <c r="V287" s="105"/>
      <c r="W287" s="105"/>
      <c r="X287" s="105"/>
      <c r="Y287" s="105"/>
      <c r="Z287" s="105">
        <v>64360.450000000004</v>
      </c>
      <c r="AA287" s="105"/>
      <c r="AB287" s="105"/>
      <c r="AC287" s="105"/>
      <c r="AD287" s="105"/>
      <c r="AE287" s="105">
        <v>0</v>
      </c>
      <c r="AF287" s="105"/>
      <c r="AG287" s="105"/>
      <c r="AH287" s="105"/>
      <c r="AI287" s="105"/>
      <c r="AJ287" s="105"/>
      <c r="AK287" s="105">
        <v>0</v>
      </c>
      <c r="AL287" s="105"/>
      <c r="AM287" s="105"/>
      <c r="AN287" s="105"/>
      <c r="AO287" s="105"/>
      <c r="AP287" s="105"/>
      <c r="AQ287" s="105">
        <f t="shared" si="15"/>
        <v>0</v>
      </c>
      <c r="AR287" s="105"/>
      <c r="AS287" s="105"/>
      <c r="AT287" s="105"/>
      <c r="AU287" s="105"/>
      <c r="AV287" s="105"/>
      <c r="AW287" s="105">
        <v>0</v>
      </c>
      <c r="AX287" s="105"/>
      <c r="AY287" s="105"/>
      <c r="AZ287" s="105"/>
      <c r="BA287" s="105"/>
      <c r="BB287" s="105">
        <v>0</v>
      </c>
      <c r="BC287" s="105"/>
      <c r="BD287" s="105"/>
      <c r="BE287" s="105"/>
      <c r="BF287" s="105"/>
      <c r="BG287" s="105">
        <f t="shared" si="16"/>
        <v>64360.450000000004</v>
      </c>
      <c r="BH287" s="105"/>
      <c r="BI287" s="105"/>
      <c r="BJ287" s="105"/>
      <c r="BK287" s="105"/>
      <c r="BL287" s="105"/>
    </row>
    <row r="288" spans="1:79" s="25" customFormat="1" ht="12.75" customHeight="1" x14ac:dyDescent="0.2">
      <c r="A288" s="96">
        <v>2240</v>
      </c>
      <c r="B288" s="96"/>
      <c r="C288" s="96"/>
      <c r="D288" s="96"/>
      <c r="E288" s="96"/>
      <c r="F288" s="96"/>
      <c r="G288" s="62" t="s">
        <v>177</v>
      </c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4"/>
      <c r="T288" s="105">
        <v>0</v>
      </c>
      <c r="U288" s="105"/>
      <c r="V288" s="105"/>
      <c r="W288" s="105"/>
      <c r="X288" s="105"/>
      <c r="Y288" s="105"/>
      <c r="Z288" s="105">
        <v>1339809.67</v>
      </c>
      <c r="AA288" s="105"/>
      <c r="AB288" s="105"/>
      <c r="AC288" s="105"/>
      <c r="AD288" s="105"/>
      <c r="AE288" s="105">
        <v>0</v>
      </c>
      <c r="AF288" s="105"/>
      <c r="AG288" s="105"/>
      <c r="AH288" s="105"/>
      <c r="AI288" s="105"/>
      <c r="AJ288" s="105"/>
      <c r="AK288" s="105">
        <v>0</v>
      </c>
      <c r="AL288" s="105"/>
      <c r="AM288" s="105"/>
      <c r="AN288" s="105"/>
      <c r="AO288" s="105"/>
      <c r="AP288" s="105"/>
      <c r="AQ288" s="105">
        <f t="shared" si="15"/>
        <v>0</v>
      </c>
      <c r="AR288" s="105"/>
      <c r="AS288" s="105"/>
      <c r="AT288" s="105"/>
      <c r="AU288" s="105"/>
      <c r="AV288" s="105"/>
      <c r="AW288" s="105">
        <v>0</v>
      </c>
      <c r="AX288" s="105"/>
      <c r="AY288" s="105"/>
      <c r="AZ288" s="105"/>
      <c r="BA288" s="105"/>
      <c r="BB288" s="105">
        <v>0</v>
      </c>
      <c r="BC288" s="105"/>
      <c r="BD288" s="105"/>
      <c r="BE288" s="105"/>
      <c r="BF288" s="105"/>
      <c r="BG288" s="105">
        <f t="shared" si="16"/>
        <v>1339809.67</v>
      </c>
      <c r="BH288" s="105"/>
      <c r="BI288" s="105"/>
      <c r="BJ288" s="105"/>
      <c r="BK288" s="105"/>
      <c r="BL288" s="105"/>
    </row>
    <row r="289" spans="1:79" s="25" customFormat="1" ht="12.75" customHeight="1" x14ac:dyDescent="0.2">
      <c r="A289" s="96">
        <v>2273</v>
      </c>
      <c r="B289" s="96"/>
      <c r="C289" s="96"/>
      <c r="D289" s="96"/>
      <c r="E289" s="96"/>
      <c r="F289" s="96"/>
      <c r="G289" s="62" t="s">
        <v>179</v>
      </c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4"/>
      <c r="T289" s="105">
        <v>0</v>
      </c>
      <c r="U289" s="105"/>
      <c r="V289" s="105"/>
      <c r="W289" s="105"/>
      <c r="X289" s="105"/>
      <c r="Y289" s="105"/>
      <c r="Z289" s="105">
        <v>103733.94</v>
      </c>
      <c r="AA289" s="105"/>
      <c r="AB289" s="105"/>
      <c r="AC289" s="105"/>
      <c r="AD289" s="105"/>
      <c r="AE289" s="105">
        <v>0</v>
      </c>
      <c r="AF289" s="105"/>
      <c r="AG289" s="105"/>
      <c r="AH289" s="105"/>
      <c r="AI289" s="105"/>
      <c r="AJ289" s="105"/>
      <c r="AK289" s="105">
        <v>0</v>
      </c>
      <c r="AL289" s="105"/>
      <c r="AM289" s="105"/>
      <c r="AN289" s="105"/>
      <c r="AO289" s="105"/>
      <c r="AP289" s="105"/>
      <c r="AQ289" s="105">
        <f t="shared" si="15"/>
        <v>0</v>
      </c>
      <c r="AR289" s="105"/>
      <c r="AS289" s="105"/>
      <c r="AT289" s="105"/>
      <c r="AU289" s="105"/>
      <c r="AV289" s="105"/>
      <c r="AW289" s="105">
        <v>0</v>
      </c>
      <c r="AX289" s="105"/>
      <c r="AY289" s="105"/>
      <c r="AZ289" s="105"/>
      <c r="BA289" s="105"/>
      <c r="BB289" s="105">
        <v>0</v>
      </c>
      <c r="BC289" s="105"/>
      <c r="BD289" s="105"/>
      <c r="BE289" s="105"/>
      <c r="BF289" s="105"/>
      <c r="BG289" s="105">
        <f t="shared" si="16"/>
        <v>103733.94</v>
      </c>
      <c r="BH289" s="105"/>
      <c r="BI289" s="105"/>
      <c r="BJ289" s="105"/>
      <c r="BK289" s="105"/>
      <c r="BL289" s="105"/>
    </row>
    <row r="290" spans="1:79" s="25" customFormat="1" ht="12.75" customHeight="1" x14ac:dyDescent="0.2">
      <c r="A290" s="96">
        <v>2274</v>
      </c>
      <c r="B290" s="96"/>
      <c r="C290" s="96"/>
      <c r="D290" s="96"/>
      <c r="E290" s="96"/>
      <c r="F290" s="96"/>
      <c r="G290" s="62" t="s">
        <v>259</v>
      </c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4"/>
      <c r="T290" s="105">
        <v>0</v>
      </c>
      <c r="U290" s="105"/>
      <c r="V290" s="105"/>
      <c r="W290" s="105"/>
      <c r="X290" s="105"/>
      <c r="Y290" s="105"/>
      <c r="Z290" s="105">
        <v>1045.23</v>
      </c>
      <c r="AA290" s="105"/>
      <c r="AB290" s="105"/>
      <c r="AC290" s="105"/>
      <c r="AD290" s="105"/>
      <c r="AE290" s="105">
        <v>0</v>
      </c>
      <c r="AF290" s="105"/>
      <c r="AG290" s="105"/>
      <c r="AH290" s="105"/>
      <c r="AI290" s="105"/>
      <c r="AJ290" s="105"/>
      <c r="AK290" s="105">
        <v>0</v>
      </c>
      <c r="AL290" s="105"/>
      <c r="AM290" s="105"/>
      <c r="AN290" s="105"/>
      <c r="AO290" s="105"/>
      <c r="AP290" s="105"/>
      <c r="AQ290" s="105">
        <f t="shared" si="15"/>
        <v>0</v>
      </c>
      <c r="AR290" s="105"/>
      <c r="AS290" s="105"/>
      <c r="AT290" s="105"/>
      <c r="AU290" s="105"/>
      <c r="AV290" s="105"/>
      <c r="AW290" s="105">
        <v>0</v>
      </c>
      <c r="AX290" s="105"/>
      <c r="AY290" s="105"/>
      <c r="AZ290" s="105"/>
      <c r="BA290" s="105"/>
      <c r="BB290" s="105">
        <v>0</v>
      </c>
      <c r="BC290" s="105"/>
      <c r="BD290" s="105"/>
      <c r="BE290" s="105"/>
      <c r="BF290" s="105"/>
      <c r="BG290" s="105">
        <f t="shared" si="16"/>
        <v>1045.23</v>
      </c>
      <c r="BH290" s="105"/>
      <c r="BI290" s="105"/>
      <c r="BJ290" s="105"/>
      <c r="BK290" s="105"/>
      <c r="BL290" s="105"/>
    </row>
    <row r="291" spans="1:79" s="25" customFormat="1" ht="25.5" customHeight="1" x14ac:dyDescent="0.2">
      <c r="A291" s="96">
        <v>2275</v>
      </c>
      <c r="B291" s="96"/>
      <c r="C291" s="96"/>
      <c r="D291" s="96"/>
      <c r="E291" s="96"/>
      <c r="F291" s="96"/>
      <c r="G291" s="62" t="s">
        <v>260</v>
      </c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4"/>
      <c r="T291" s="105">
        <v>0</v>
      </c>
      <c r="U291" s="105"/>
      <c r="V291" s="105"/>
      <c r="W291" s="105"/>
      <c r="X291" s="105"/>
      <c r="Y291" s="105"/>
      <c r="Z291" s="105">
        <v>314048.40000000002</v>
      </c>
      <c r="AA291" s="105"/>
      <c r="AB291" s="105"/>
      <c r="AC291" s="105"/>
      <c r="AD291" s="105"/>
      <c r="AE291" s="105">
        <v>0</v>
      </c>
      <c r="AF291" s="105"/>
      <c r="AG291" s="105"/>
      <c r="AH291" s="105"/>
      <c r="AI291" s="105"/>
      <c r="AJ291" s="105"/>
      <c r="AK291" s="105">
        <v>0</v>
      </c>
      <c r="AL291" s="105"/>
      <c r="AM291" s="105"/>
      <c r="AN291" s="105"/>
      <c r="AO291" s="105"/>
      <c r="AP291" s="105"/>
      <c r="AQ291" s="105">
        <f t="shared" si="15"/>
        <v>0</v>
      </c>
      <c r="AR291" s="105"/>
      <c r="AS291" s="105"/>
      <c r="AT291" s="105"/>
      <c r="AU291" s="105"/>
      <c r="AV291" s="105"/>
      <c r="AW291" s="105">
        <v>0</v>
      </c>
      <c r="AX291" s="105"/>
      <c r="AY291" s="105"/>
      <c r="AZ291" s="105"/>
      <c r="BA291" s="105"/>
      <c r="BB291" s="105">
        <v>0</v>
      </c>
      <c r="BC291" s="105"/>
      <c r="BD291" s="105"/>
      <c r="BE291" s="105"/>
      <c r="BF291" s="105"/>
      <c r="BG291" s="105">
        <f t="shared" si="16"/>
        <v>314048.40000000002</v>
      </c>
      <c r="BH291" s="105"/>
      <c r="BI291" s="105"/>
      <c r="BJ291" s="105"/>
      <c r="BK291" s="105"/>
      <c r="BL291" s="105"/>
    </row>
    <row r="292" spans="1:79" s="25" customFormat="1" ht="38.25" customHeight="1" x14ac:dyDescent="0.2">
      <c r="A292" s="96">
        <v>2282</v>
      </c>
      <c r="B292" s="96"/>
      <c r="C292" s="96"/>
      <c r="D292" s="96"/>
      <c r="E292" s="96"/>
      <c r="F292" s="96"/>
      <c r="G292" s="62" t="s">
        <v>180</v>
      </c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4"/>
      <c r="T292" s="105">
        <v>0</v>
      </c>
      <c r="U292" s="105"/>
      <c r="V292" s="105"/>
      <c r="W292" s="105"/>
      <c r="X292" s="105"/>
      <c r="Y292" s="105"/>
      <c r="Z292" s="105">
        <v>7021</v>
      </c>
      <c r="AA292" s="105"/>
      <c r="AB292" s="105"/>
      <c r="AC292" s="105"/>
      <c r="AD292" s="105"/>
      <c r="AE292" s="105">
        <v>0</v>
      </c>
      <c r="AF292" s="105"/>
      <c r="AG292" s="105"/>
      <c r="AH292" s="105"/>
      <c r="AI292" s="105"/>
      <c r="AJ292" s="105"/>
      <c r="AK292" s="105">
        <v>0</v>
      </c>
      <c r="AL292" s="105"/>
      <c r="AM292" s="105"/>
      <c r="AN292" s="105"/>
      <c r="AO292" s="105"/>
      <c r="AP292" s="105"/>
      <c r="AQ292" s="105">
        <f t="shared" si="15"/>
        <v>0</v>
      </c>
      <c r="AR292" s="105"/>
      <c r="AS292" s="105"/>
      <c r="AT292" s="105"/>
      <c r="AU292" s="105"/>
      <c r="AV292" s="105"/>
      <c r="AW292" s="105">
        <v>0</v>
      </c>
      <c r="AX292" s="105"/>
      <c r="AY292" s="105"/>
      <c r="AZ292" s="105"/>
      <c r="BA292" s="105"/>
      <c r="BB292" s="105">
        <v>0</v>
      </c>
      <c r="BC292" s="105"/>
      <c r="BD292" s="105"/>
      <c r="BE292" s="105"/>
      <c r="BF292" s="105"/>
      <c r="BG292" s="105">
        <f t="shared" si="16"/>
        <v>7021</v>
      </c>
      <c r="BH292" s="105"/>
      <c r="BI292" s="105"/>
      <c r="BJ292" s="105"/>
      <c r="BK292" s="105"/>
      <c r="BL292" s="105"/>
    </row>
    <row r="293" spans="1:79" s="6" customFormat="1" ht="12.75" customHeight="1" x14ac:dyDescent="0.2">
      <c r="A293" s="131"/>
      <c r="B293" s="131"/>
      <c r="C293" s="131"/>
      <c r="D293" s="131"/>
      <c r="E293" s="131"/>
      <c r="F293" s="131"/>
      <c r="G293" s="110" t="s">
        <v>147</v>
      </c>
      <c r="H293" s="103"/>
      <c r="I293" s="103"/>
      <c r="J293" s="103"/>
      <c r="K293" s="103"/>
      <c r="L293" s="103"/>
      <c r="M293" s="103"/>
      <c r="N293" s="103"/>
      <c r="O293" s="103"/>
      <c r="P293" s="103"/>
      <c r="Q293" s="103"/>
      <c r="R293" s="103"/>
      <c r="S293" s="104"/>
      <c r="T293" s="109">
        <v>0</v>
      </c>
      <c r="U293" s="109"/>
      <c r="V293" s="109"/>
      <c r="W293" s="109"/>
      <c r="X293" s="109"/>
      <c r="Y293" s="109"/>
      <c r="Z293" s="109">
        <v>4835544.7400000012</v>
      </c>
      <c r="AA293" s="109"/>
      <c r="AB293" s="109"/>
      <c r="AC293" s="109"/>
      <c r="AD293" s="109"/>
      <c r="AE293" s="109">
        <v>0</v>
      </c>
      <c r="AF293" s="109"/>
      <c r="AG293" s="109"/>
      <c r="AH293" s="109"/>
      <c r="AI293" s="109"/>
      <c r="AJ293" s="109"/>
      <c r="AK293" s="109">
        <v>0</v>
      </c>
      <c r="AL293" s="109"/>
      <c r="AM293" s="109"/>
      <c r="AN293" s="109"/>
      <c r="AO293" s="109"/>
      <c r="AP293" s="109"/>
      <c r="AQ293" s="109">
        <f t="shared" si="15"/>
        <v>0</v>
      </c>
      <c r="AR293" s="109"/>
      <c r="AS293" s="109"/>
      <c r="AT293" s="109"/>
      <c r="AU293" s="109"/>
      <c r="AV293" s="109"/>
      <c r="AW293" s="109">
        <v>0</v>
      </c>
      <c r="AX293" s="109"/>
      <c r="AY293" s="109"/>
      <c r="AZ293" s="109"/>
      <c r="BA293" s="109"/>
      <c r="BB293" s="109">
        <v>0</v>
      </c>
      <c r="BC293" s="109"/>
      <c r="BD293" s="109"/>
      <c r="BE293" s="109"/>
      <c r="BF293" s="109"/>
      <c r="BG293" s="109">
        <f t="shared" si="16"/>
        <v>4835544.7400000012</v>
      </c>
      <c r="BH293" s="109"/>
      <c r="BI293" s="109"/>
      <c r="BJ293" s="109"/>
      <c r="BK293" s="109"/>
      <c r="BL293" s="109"/>
    </row>
    <row r="295" spans="1:79" ht="14.25" customHeight="1" x14ac:dyDescent="0.2">
      <c r="A295" s="34" t="s">
        <v>235</v>
      </c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F295" s="34"/>
      <c r="AG295" s="34"/>
      <c r="AH295" s="34"/>
      <c r="AI295" s="34"/>
      <c r="AJ295" s="34"/>
      <c r="AK295" s="34"/>
      <c r="AL295" s="34"/>
      <c r="AM295" s="34"/>
      <c r="AN295" s="34"/>
      <c r="AO295" s="34"/>
      <c r="AP295" s="34"/>
      <c r="AQ295" s="34"/>
      <c r="AR295" s="34"/>
      <c r="AS295" s="34"/>
      <c r="AT295" s="34"/>
      <c r="AU295" s="34"/>
      <c r="AV295" s="34"/>
      <c r="AW295" s="34"/>
      <c r="AX295" s="34"/>
      <c r="AY295" s="34"/>
      <c r="AZ295" s="34"/>
      <c r="BA295" s="34"/>
      <c r="BB295" s="34"/>
      <c r="BC295" s="34"/>
      <c r="BD295" s="34"/>
      <c r="BE295" s="34"/>
      <c r="BF295" s="34"/>
      <c r="BG295" s="34"/>
      <c r="BH295" s="34"/>
      <c r="BI295" s="34"/>
      <c r="BJ295" s="34"/>
      <c r="BK295" s="34"/>
      <c r="BL295" s="34"/>
    </row>
    <row r="296" spans="1:79" ht="15" customHeight="1" x14ac:dyDescent="0.2">
      <c r="A296" s="48" t="s">
        <v>215</v>
      </c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  <c r="AA296" s="48"/>
      <c r="AB296" s="48"/>
      <c r="AC296" s="48"/>
      <c r="AD296" s="48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8"/>
      <c r="AP296" s="48"/>
      <c r="AQ296" s="48"/>
      <c r="AR296" s="48"/>
      <c r="AS296" s="48"/>
      <c r="AT296" s="48"/>
      <c r="AU296" s="48"/>
      <c r="AV296" s="48"/>
      <c r="AW296" s="48"/>
      <c r="AX296" s="48"/>
      <c r="AY296" s="48"/>
      <c r="AZ296" s="48"/>
      <c r="BA296" s="48"/>
      <c r="BB296" s="48"/>
      <c r="BC296" s="48"/>
      <c r="BD296" s="48"/>
      <c r="BE296" s="48"/>
      <c r="BF296" s="48"/>
      <c r="BG296" s="48"/>
      <c r="BH296" s="48"/>
      <c r="BI296" s="48"/>
      <c r="BJ296" s="48"/>
      <c r="BK296" s="48"/>
      <c r="BL296" s="48"/>
    </row>
    <row r="297" spans="1:79" ht="18" customHeight="1" x14ac:dyDescent="0.2">
      <c r="A297" s="55" t="s">
        <v>135</v>
      </c>
      <c r="B297" s="55"/>
      <c r="C297" s="55"/>
      <c r="D297" s="55"/>
      <c r="E297" s="55"/>
      <c r="F297" s="55"/>
      <c r="G297" s="55" t="s">
        <v>19</v>
      </c>
      <c r="H297" s="55"/>
      <c r="I297" s="55"/>
      <c r="J297" s="55"/>
      <c r="K297" s="55"/>
      <c r="L297" s="55"/>
      <c r="M297" s="55"/>
      <c r="N297" s="55"/>
      <c r="O297" s="55"/>
      <c r="P297" s="55"/>
      <c r="Q297" s="55" t="s">
        <v>221</v>
      </c>
      <c r="R297" s="55"/>
      <c r="S297" s="55"/>
      <c r="T297" s="55"/>
      <c r="U297" s="55"/>
      <c r="V297" s="55"/>
      <c r="W297" s="55"/>
      <c r="X297" s="55"/>
      <c r="Y297" s="55"/>
      <c r="Z297" s="55"/>
      <c r="AA297" s="55"/>
      <c r="AB297" s="55"/>
      <c r="AC297" s="55"/>
      <c r="AD297" s="55"/>
      <c r="AE297" s="55"/>
      <c r="AF297" s="55"/>
      <c r="AG297" s="55"/>
      <c r="AH297" s="55"/>
      <c r="AI297" s="55"/>
      <c r="AJ297" s="55"/>
      <c r="AK297" s="55"/>
      <c r="AL297" s="55"/>
      <c r="AM297" s="55"/>
      <c r="AN297" s="55"/>
      <c r="AO297" s="55" t="s">
        <v>232</v>
      </c>
      <c r="AP297" s="55"/>
      <c r="AQ297" s="55"/>
      <c r="AR297" s="55"/>
      <c r="AS297" s="55"/>
      <c r="AT297" s="55"/>
      <c r="AU297" s="55"/>
      <c r="AV297" s="55"/>
      <c r="AW297" s="55"/>
      <c r="AX297" s="55"/>
      <c r="AY297" s="55"/>
      <c r="AZ297" s="55"/>
      <c r="BA297" s="55"/>
      <c r="BB297" s="55"/>
      <c r="BC297" s="55"/>
      <c r="BD297" s="55"/>
      <c r="BE297" s="55"/>
      <c r="BF297" s="55"/>
      <c r="BG297" s="55"/>
      <c r="BH297" s="55"/>
      <c r="BI297" s="55"/>
      <c r="BJ297" s="55"/>
      <c r="BK297" s="55"/>
      <c r="BL297" s="55"/>
    </row>
    <row r="298" spans="1:79" ht="42.95" customHeight="1" x14ac:dyDescent="0.2">
      <c r="A298" s="55"/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 t="s">
        <v>140</v>
      </c>
      <c r="R298" s="55"/>
      <c r="S298" s="55"/>
      <c r="T298" s="55"/>
      <c r="U298" s="55"/>
      <c r="V298" s="91" t="s">
        <v>141</v>
      </c>
      <c r="W298" s="91"/>
      <c r="X298" s="91"/>
      <c r="Y298" s="91"/>
      <c r="Z298" s="55" t="s">
        <v>142</v>
      </c>
      <c r="AA298" s="55"/>
      <c r="AB298" s="55"/>
      <c r="AC298" s="55"/>
      <c r="AD298" s="55"/>
      <c r="AE298" s="55"/>
      <c r="AF298" s="55"/>
      <c r="AG298" s="55"/>
      <c r="AH298" s="55"/>
      <c r="AI298" s="55"/>
      <c r="AJ298" s="55" t="s">
        <v>143</v>
      </c>
      <c r="AK298" s="55"/>
      <c r="AL298" s="55"/>
      <c r="AM298" s="55"/>
      <c r="AN298" s="55"/>
      <c r="AO298" s="55" t="s">
        <v>20</v>
      </c>
      <c r="AP298" s="55"/>
      <c r="AQ298" s="55"/>
      <c r="AR298" s="55"/>
      <c r="AS298" s="55"/>
      <c r="AT298" s="91" t="s">
        <v>144</v>
      </c>
      <c r="AU298" s="91"/>
      <c r="AV298" s="91"/>
      <c r="AW298" s="91"/>
      <c r="AX298" s="55" t="s">
        <v>142</v>
      </c>
      <c r="AY298" s="55"/>
      <c r="AZ298" s="55"/>
      <c r="BA298" s="55"/>
      <c r="BB298" s="55"/>
      <c r="BC298" s="55"/>
      <c r="BD298" s="55"/>
      <c r="BE298" s="55"/>
      <c r="BF298" s="55"/>
      <c r="BG298" s="55"/>
      <c r="BH298" s="55" t="s">
        <v>145</v>
      </c>
      <c r="BI298" s="55"/>
      <c r="BJ298" s="55"/>
      <c r="BK298" s="55"/>
      <c r="BL298" s="55"/>
    </row>
    <row r="299" spans="1:79" ht="63" customHeight="1" x14ac:dyDescent="0.2">
      <c r="A299" s="55"/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91"/>
      <c r="W299" s="91"/>
      <c r="X299" s="91"/>
      <c r="Y299" s="91"/>
      <c r="Z299" s="55" t="s">
        <v>17</v>
      </c>
      <c r="AA299" s="55"/>
      <c r="AB299" s="55"/>
      <c r="AC299" s="55"/>
      <c r="AD299" s="55"/>
      <c r="AE299" s="55" t="s">
        <v>16</v>
      </c>
      <c r="AF299" s="55"/>
      <c r="AG299" s="55"/>
      <c r="AH299" s="55"/>
      <c r="AI299" s="55"/>
      <c r="AJ299" s="55"/>
      <c r="AK299" s="55"/>
      <c r="AL299" s="55"/>
      <c r="AM299" s="55"/>
      <c r="AN299" s="55"/>
      <c r="AO299" s="55"/>
      <c r="AP299" s="55"/>
      <c r="AQ299" s="55"/>
      <c r="AR299" s="55"/>
      <c r="AS299" s="55"/>
      <c r="AT299" s="91"/>
      <c r="AU299" s="91"/>
      <c r="AV299" s="91"/>
      <c r="AW299" s="91"/>
      <c r="AX299" s="55" t="s">
        <v>17</v>
      </c>
      <c r="AY299" s="55"/>
      <c r="AZ299" s="55"/>
      <c r="BA299" s="55"/>
      <c r="BB299" s="55"/>
      <c r="BC299" s="55" t="s">
        <v>16</v>
      </c>
      <c r="BD299" s="55"/>
      <c r="BE299" s="55"/>
      <c r="BF299" s="55"/>
      <c r="BG299" s="55"/>
      <c r="BH299" s="55"/>
      <c r="BI299" s="55"/>
      <c r="BJ299" s="55"/>
      <c r="BK299" s="55"/>
      <c r="BL299" s="55"/>
    </row>
    <row r="300" spans="1:79" ht="15" customHeight="1" x14ac:dyDescent="0.2">
      <c r="A300" s="55">
        <v>1</v>
      </c>
      <c r="B300" s="55"/>
      <c r="C300" s="55"/>
      <c r="D300" s="55"/>
      <c r="E300" s="55"/>
      <c r="F300" s="55"/>
      <c r="G300" s="55">
        <v>2</v>
      </c>
      <c r="H300" s="55"/>
      <c r="I300" s="55"/>
      <c r="J300" s="55"/>
      <c r="K300" s="55"/>
      <c r="L300" s="55"/>
      <c r="M300" s="55"/>
      <c r="N300" s="55"/>
      <c r="O300" s="55"/>
      <c r="P300" s="55"/>
      <c r="Q300" s="55">
        <v>3</v>
      </c>
      <c r="R300" s="55"/>
      <c r="S300" s="55"/>
      <c r="T300" s="55"/>
      <c r="U300" s="55"/>
      <c r="V300" s="55">
        <v>4</v>
      </c>
      <c r="W300" s="55"/>
      <c r="X300" s="55"/>
      <c r="Y300" s="55"/>
      <c r="Z300" s="55">
        <v>5</v>
      </c>
      <c r="AA300" s="55"/>
      <c r="AB300" s="55"/>
      <c r="AC300" s="55"/>
      <c r="AD300" s="55"/>
      <c r="AE300" s="55">
        <v>6</v>
      </c>
      <c r="AF300" s="55"/>
      <c r="AG300" s="55"/>
      <c r="AH300" s="55"/>
      <c r="AI300" s="55"/>
      <c r="AJ300" s="55">
        <v>7</v>
      </c>
      <c r="AK300" s="55"/>
      <c r="AL300" s="55"/>
      <c r="AM300" s="55"/>
      <c r="AN300" s="55"/>
      <c r="AO300" s="55">
        <v>8</v>
      </c>
      <c r="AP300" s="55"/>
      <c r="AQ300" s="55"/>
      <c r="AR300" s="55"/>
      <c r="AS300" s="55"/>
      <c r="AT300" s="55">
        <v>9</v>
      </c>
      <c r="AU300" s="55"/>
      <c r="AV300" s="55"/>
      <c r="AW300" s="55"/>
      <c r="AX300" s="55">
        <v>10</v>
      </c>
      <c r="AY300" s="55"/>
      <c r="AZ300" s="55"/>
      <c r="BA300" s="55"/>
      <c r="BB300" s="55"/>
      <c r="BC300" s="55">
        <v>11</v>
      </c>
      <c r="BD300" s="55"/>
      <c r="BE300" s="55"/>
      <c r="BF300" s="55"/>
      <c r="BG300" s="55"/>
      <c r="BH300" s="55">
        <v>12</v>
      </c>
      <c r="BI300" s="55"/>
      <c r="BJ300" s="55"/>
      <c r="BK300" s="55"/>
      <c r="BL300" s="55"/>
    </row>
    <row r="301" spans="1:79" s="1" customFormat="1" ht="12" hidden="1" customHeight="1" x14ac:dyDescent="0.2">
      <c r="A301" s="79" t="s">
        <v>64</v>
      </c>
      <c r="B301" s="79"/>
      <c r="C301" s="79"/>
      <c r="D301" s="79"/>
      <c r="E301" s="79"/>
      <c r="F301" s="79"/>
      <c r="G301" s="113" t="s">
        <v>57</v>
      </c>
      <c r="H301" s="113"/>
      <c r="I301" s="113"/>
      <c r="J301" s="113"/>
      <c r="K301" s="113"/>
      <c r="L301" s="113"/>
      <c r="M301" s="113"/>
      <c r="N301" s="113"/>
      <c r="O301" s="113"/>
      <c r="P301" s="113"/>
      <c r="Q301" s="97" t="s">
        <v>80</v>
      </c>
      <c r="R301" s="97"/>
      <c r="S301" s="97"/>
      <c r="T301" s="97"/>
      <c r="U301" s="97"/>
      <c r="V301" s="97" t="s">
        <v>81</v>
      </c>
      <c r="W301" s="97"/>
      <c r="X301" s="97"/>
      <c r="Y301" s="97"/>
      <c r="Z301" s="97" t="s">
        <v>82</v>
      </c>
      <c r="AA301" s="97"/>
      <c r="AB301" s="97"/>
      <c r="AC301" s="97"/>
      <c r="AD301" s="97"/>
      <c r="AE301" s="97" t="s">
        <v>83</v>
      </c>
      <c r="AF301" s="97"/>
      <c r="AG301" s="97"/>
      <c r="AH301" s="97"/>
      <c r="AI301" s="97"/>
      <c r="AJ301" s="121" t="s">
        <v>101</v>
      </c>
      <c r="AK301" s="97"/>
      <c r="AL301" s="97"/>
      <c r="AM301" s="97"/>
      <c r="AN301" s="97"/>
      <c r="AO301" s="97" t="s">
        <v>84</v>
      </c>
      <c r="AP301" s="97"/>
      <c r="AQ301" s="97"/>
      <c r="AR301" s="97"/>
      <c r="AS301" s="97"/>
      <c r="AT301" s="121" t="s">
        <v>102</v>
      </c>
      <c r="AU301" s="97"/>
      <c r="AV301" s="97"/>
      <c r="AW301" s="97"/>
      <c r="AX301" s="97" t="s">
        <v>85</v>
      </c>
      <c r="AY301" s="97"/>
      <c r="AZ301" s="97"/>
      <c r="BA301" s="97"/>
      <c r="BB301" s="97"/>
      <c r="BC301" s="97" t="s">
        <v>86</v>
      </c>
      <c r="BD301" s="97"/>
      <c r="BE301" s="97"/>
      <c r="BF301" s="97"/>
      <c r="BG301" s="97"/>
      <c r="BH301" s="121" t="s">
        <v>101</v>
      </c>
      <c r="BI301" s="97"/>
      <c r="BJ301" s="97"/>
      <c r="BK301" s="97"/>
      <c r="BL301" s="97"/>
      <c r="CA301" s="1" t="s">
        <v>52</v>
      </c>
    </row>
    <row r="302" spans="1:79" s="25" customFormat="1" ht="12.75" customHeight="1" x14ac:dyDescent="0.2">
      <c r="A302" s="96">
        <v>2111</v>
      </c>
      <c r="B302" s="96"/>
      <c r="C302" s="96"/>
      <c r="D302" s="96"/>
      <c r="E302" s="96"/>
      <c r="F302" s="96"/>
      <c r="G302" s="62" t="s">
        <v>174</v>
      </c>
      <c r="H302" s="63"/>
      <c r="I302" s="63"/>
      <c r="J302" s="63"/>
      <c r="K302" s="63"/>
      <c r="L302" s="63"/>
      <c r="M302" s="63"/>
      <c r="N302" s="63"/>
      <c r="O302" s="63"/>
      <c r="P302" s="64"/>
      <c r="Q302" s="105">
        <v>2711762</v>
      </c>
      <c r="R302" s="105"/>
      <c r="S302" s="105"/>
      <c r="T302" s="105"/>
      <c r="U302" s="105"/>
      <c r="V302" s="105">
        <v>0</v>
      </c>
      <c r="W302" s="105"/>
      <c r="X302" s="105"/>
      <c r="Y302" s="105"/>
      <c r="Z302" s="105">
        <v>0</v>
      </c>
      <c r="AA302" s="105"/>
      <c r="AB302" s="105"/>
      <c r="AC302" s="105"/>
      <c r="AD302" s="105"/>
      <c r="AE302" s="105">
        <v>0</v>
      </c>
      <c r="AF302" s="105"/>
      <c r="AG302" s="105"/>
      <c r="AH302" s="105"/>
      <c r="AI302" s="105"/>
      <c r="AJ302" s="105">
        <f t="shared" ref="AJ302:AJ313" si="17">IF(ISNUMBER(Q302),Q302,0)-IF(ISNUMBER(Z302),Z302,0)</f>
        <v>2711762</v>
      </c>
      <c r="AK302" s="105"/>
      <c r="AL302" s="105"/>
      <c r="AM302" s="105"/>
      <c r="AN302" s="105"/>
      <c r="AO302" s="105">
        <v>2444306</v>
      </c>
      <c r="AP302" s="105"/>
      <c r="AQ302" s="105"/>
      <c r="AR302" s="105"/>
      <c r="AS302" s="105"/>
      <c r="AT302" s="105">
        <f t="shared" ref="AT302:AT313" si="18">IF(ISNUMBER(V302),V302,0)-IF(ISNUMBER(Z302),Z302,0)-IF(ISNUMBER(AE302),AE302,0)</f>
        <v>0</v>
      </c>
      <c r="AU302" s="105"/>
      <c r="AV302" s="105"/>
      <c r="AW302" s="105"/>
      <c r="AX302" s="105">
        <v>0</v>
      </c>
      <c r="AY302" s="105"/>
      <c r="AZ302" s="105"/>
      <c r="BA302" s="105"/>
      <c r="BB302" s="105"/>
      <c r="BC302" s="105">
        <v>0</v>
      </c>
      <c r="BD302" s="105"/>
      <c r="BE302" s="105"/>
      <c r="BF302" s="105"/>
      <c r="BG302" s="105"/>
      <c r="BH302" s="105">
        <f t="shared" ref="BH302:BH313" si="19">IF(ISNUMBER(AO302),AO302,0)-IF(ISNUMBER(AX302),AX302,0)</f>
        <v>2444306</v>
      </c>
      <c r="BI302" s="105"/>
      <c r="BJ302" s="105"/>
      <c r="BK302" s="105"/>
      <c r="BL302" s="105"/>
      <c r="CA302" s="25" t="s">
        <v>53</v>
      </c>
    </row>
    <row r="303" spans="1:79" s="25" customFormat="1" ht="12.75" customHeight="1" x14ac:dyDescent="0.2">
      <c r="A303" s="96">
        <v>2120</v>
      </c>
      <c r="B303" s="96"/>
      <c r="C303" s="96"/>
      <c r="D303" s="96"/>
      <c r="E303" s="96"/>
      <c r="F303" s="96"/>
      <c r="G303" s="62" t="s">
        <v>175</v>
      </c>
      <c r="H303" s="63"/>
      <c r="I303" s="63"/>
      <c r="J303" s="63"/>
      <c r="K303" s="63"/>
      <c r="L303" s="63"/>
      <c r="M303" s="63"/>
      <c r="N303" s="63"/>
      <c r="O303" s="63"/>
      <c r="P303" s="64"/>
      <c r="Q303" s="105">
        <v>611983</v>
      </c>
      <c r="R303" s="105"/>
      <c r="S303" s="105"/>
      <c r="T303" s="105"/>
      <c r="U303" s="105"/>
      <c r="V303" s="105">
        <v>0</v>
      </c>
      <c r="W303" s="105"/>
      <c r="X303" s="105"/>
      <c r="Y303" s="105"/>
      <c r="Z303" s="105">
        <v>0</v>
      </c>
      <c r="AA303" s="105"/>
      <c r="AB303" s="105"/>
      <c r="AC303" s="105"/>
      <c r="AD303" s="105"/>
      <c r="AE303" s="105">
        <v>0</v>
      </c>
      <c r="AF303" s="105"/>
      <c r="AG303" s="105"/>
      <c r="AH303" s="105"/>
      <c r="AI303" s="105"/>
      <c r="AJ303" s="105">
        <f t="shared" si="17"/>
        <v>611983</v>
      </c>
      <c r="AK303" s="105"/>
      <c r="AL303" s="105"/>
      <c r="AM303" s="105"/>
      <c r="AN303" s="105"/>
      <c r="AO303" s="105">
        <v>545668</v>
      </c>
      <c r="AP303" s="105"/>
      <c r="AQ303" s="105"/>
      <c r="AR303" s="105"/>
      <c r="AS303" s="105"/>
      <c r="AT303" s="105">
        <f t="shared" si="18"/>
        <v>0</v>
      </c>
      <c r="AU303" s="105"/>
      <c r="AV303" s="105"/>
      <c r="AW303" s="105"/>
      <c r="AX303" s="105">
        <v>0</v>
      </c>
      <c r="AY303" s="105"/>
      <c r="AZ303" s="105"/>
      <c r="BA303" s="105"/>
      <c r="BB303" s="105"/>
      <c r="BC303" s="105">
        <v>0</v>
      </c>
      <c r="BD303" s="105"/>
      <c r="BE303" s="105"/>
      <c r="BF303" s="105"/>
      <c r="BG303" s="105"/>
      <c r="BH303" s="105">
        <f t="shared" si="19"/>
        <v>545668</v>
      </c>
      <c r="BI303" s="105"/>
      <c r="BJ303" s="105"/>
      <c r="BK303" s="105"/>
      <c r="BL303" s="105"/>
    </row>
    <row r="304" spans="1:79" s="25" customFormat="1" ht="25.5" customHeight="1" x14ac:dyDescent="0.2">
      <c r="A304" s="96">
        <v>2210</v>
      </c>
      <c r="B304" s="96"/>
      <c r="C304" s="96"/>
      <c r="D304" s="96"/>
      <c r="E304" s="96"/>
      <c r="F304" s="96"/>
      <c r="G304" s="62" t="s">
        <v>176</v>
      </c>
      <c r="H304" s="63"/>
      <c r="I304" s="63"/>
      <c r="J304" s="63"/>
      <c r="K304" s="63"/>
      <c r="L304" s="63"/>
      <c r="M304" s="63"/>
      <c r="N304" s="63"/>
      <c r="O304" s="63"/>
      <c r="P304" s="64"/>
      <c r="Q304" s="105">
        <v>109100</v>
      </c>
      <c r="R304" s="105"/>
      <c r="S304" s="105"/>
      <c r="T304" s="105"/>
      <c r="U304" s="105"/>
      <c r="V304" s="105">
        <v>0</v>
      </c>
      <c r="W304" s="105"/>
      <c r="X304" s="105"/>
      <c r="Y304" s="105"/>
      <c r="Z304" s="105">
        <v>0</v>
      </c>
      <c r="AA304" s="105"/>
      <c r="AB304" s="105"/>
      <c r="AC304" s="105"/>
      <c r="AD304" s="105"/>
      <c r="AE304" s="105">
        <v>0</v>
      </c>
      <c r="AF304" s="105"/>
      <c r="AG304" s="105"/>
      <c r="AH304" s="105"/>
      <c r="AI304" s="105"/>
      <c r="AJ304" s="105">
        <f t="shared" si="17"/>
        <v>109100</v>
      </c>
      <c r="AK304" s="105"/>
      <c r="AL304" s="105"/>
      <c r="AM304" s="105"/>
      <c r="AN304" s="105"/>
      <c r="AO304" s="105">
        <v>47160</v>
      </c>
      <c r="AP304" s="105"/>
      <c r="AQ304" s="105"/>
      <c r="AR304" s="105"/>
      <c r="AS304" s="105"/>
      <c r="AT304" s="105">
        <f t="shared" si="18"/>
        <v>0</v>
      </c>
      <c r="AU304" s="105"/>
      <c r="AV304" s="105"/>
      <c r="AW304" s="105"/>
      <c r="AX304" s="105">
        <v>0</v>
      </c>
      <c r="AY304" s="105"/>
      <c r="AZ304" s="105"/>
      <c r="BA304" s="105"/>
      <c r="BB304" s="105"/>
      <c r="BC304" s="105">
        <v>0</v>
      </c>
      <c r="BD304" s="105"/>
      <c r="BE304" s="105"/>
      <c r="BF304" s="105"/>
      <c r="BG304" s="105"/>
      <c r="BH304" s="105">
        <f t="shared" si="19"/>
        <v>47160</v>
      </c>
      <c r="BI304" s="105"/>
      <c r="BJ304" s="105"/>
      <c r="BK304" s="105"/>
      <c r="BL304" s="105"/>
    </row>
    <row r="305" spans="1:79" s="25" customFormat="1" ht="25.5" customHeight="1" x14ac:dyDescent="0.2">
      <c r="A305" s="96">
        <v>2220</v>
      </c>
      <c r="B305" s="96"/>
      <c r="C305" s="96"/>
      <c r="D305" s="96"/>
      <c r="E305" s="96"/>
      <c r="F305" s="96"/>
      <c r="G305" s="62" t="s">
        <v>257</v>
      </c>
      <c r="H305" s="63"/>
      <c r="I305" s="63"/>
      <c r="J305" s="63"/>
      <c r="K305" s="63"/>
      <c r="L305" s="63"/>
      <c r="M305" s="63"/>
      <c r="N305" s="63"/>
      <c r="O305" s="63"/>
      <c r="P305" s="64"/>
      <c r="Q305" s="105">
        <v>8000</v>
      </c>
      <c r="R305" s="105"/>
      <c r="S305" s="105"/>
      <c r="T305" s="105"/>
      <c r="U305" s="105"/>
      <c r="V305" s="105">
        <v>0</v>
      </c>
      <c r="W305" s="105"/>
      <c r="X305" s="105"/>
      <c r="Y305" s="105"/>
      <c r="Z305" s="105">
        <v>0</v>
      </c>
      <c r="AA305" s="105"/>
      <c r="AB305" s="105"/>
      <c r="AC305" s="105"/>
      <c r="AD305" s="105"/>
      <c r="AE305" s="105">
        <v>0</v>
      </c>
      <c r="AF305" s="105"/>
      <c r="AG305" s="105"/>
      <c r="AH305" s="105"/>
      <c r="AI305" s="105"/>
      <c r="AJ305" s="105">
        <f t="shared" si="17"/>
        <v>8000</v>
      </c>
      <c r="AK305" s="105"/>
      <c r="AL305" s="105"/>
      <c r="AM305" s="105"/>
      <c r="AN305" s="105"/>
      <c r="AO305" s="105">
        <v>4000</v>
      </c>
      <c r="AP305" s="105"/>
      <c r="AQ305" s="105"/>
      <c r="AR305" s="105"/>
      <c r="AS305" s="105"/>
      <c r="AT305" s="105">
        <f t="shared" si="18"/>
        <v>0</v>
      </c>
      <c r="AU305" s="105"/>
      <c r="AV305" s="105"/>
      <c r="AW305" s="105"/>
      <c r="AX305" s="105">
        <v>0</v>
      </c>
      <c r="AY305" s="105"/>
      <c r="AZ305" s="105"/>
      <c r="BA305" s="105"/>
      <c r="BB305" s="105"/>
      <c r="BC305" s="105">
        <v>0</v>
      </c>
      <c r="BD305" s="105"/>
      <c r="BE305" s="105"/>
      <c r="BF305" s="105"/>
      <c r="BG305" s="105"/>
      <c r="BH305" s="105">
        <f t="shared" si="19"/>
        <v>4000</v>
      </c>
      <c r="BI305" s="105"/>
      <c r="BJ305" s="105"/>
      <c r="BK305" s="105"/>
      <c r="BL305" s="105"/>
    </row>
    <row r="306" spans="1:79" s="25" customFormat="1" ht="12.75" customHeight="1" x14ac:dyDescent="0.2">
      <c r="A306" s="96">
        <v>2230</v>
      </c>
      <c r="B306" s="96"/>
      <c r="C306" s="96"/>
      <c r="D306" s="96"/>
      <c r="E306" s="96"/>
      <c r="F306" s="96"/>
      <c r="G306" s="62" t="s">
        <v>258</v>
      </c>
      <c r="H306" s="63"/>
      <c r="I306" s="63"/>
      <c r="J306" s="63"/>
      <c r="K306" s="63"/>
      <c r="L306" s="63"/>
      <c r="M306" s="63"/>
      <c r="N306" s="63"/>
      <c r="O306" s="63"/>
      <c r="P306" s="64"/>
      <c r="Q306" s="105">
        <v>132800</v>
      </c>
      <c r="R306" s="105"/>
      <c r="S306" s="105"/>
      <c r="T306" s="105"/>
      <c r="U306" s="105"/>
      <c r="V306" s="105">
        <v>0</v>
      </c>
      <c r="W306" s="105"/>
      <c r="X306" s="105"/>
      <c r="Y306" s="105"/>
      <c r="Z306" s="105">
        <v>0</v>
      </c>
      <c r="AA306" s="105"/>
      <c r="AB306" s="105"/>
      <c r="AC306" s="105"/>
      <c r="AD306" s="105"/>
      <c r="AE306" s="105">
        <v>0</v>
      </c>
      <c r="AF306" s="105"/>
      <c r="AG306" s="105"/>
      <c r="AH306" s="105"/>
      <c r="AI306" s="105"/>
      <c r="AJ306" s="105">
        <f t="shared" si="17"/>
        <v>132800</v>
      </c>
      <c r="AK306" s="105"/>
      <c r="AL306" s="105"/>
      <c r="AM306" s="105"/>
      <c r="AN306" s="105"/>
      <c r="AO306" s="105">
        <v>31200</v>
      </c>
      <c r="AP306" s="105"/>
      <c r="AQ306" s="105"/>
      <c r="AR306" s="105"/>
      <c r="AS306" s="105"/>
      <c r="AT306" s="105">
        <f t="shared" si="18"/>
        <v>0</v>
      </c>
      <c r="AU306" s="105"/>
      <c r="AV306" s="105"/>
      <c r="AW306" s="105"/>
      <c r="AX306" s="105">
        <v>0</v>
      </c>
      <c r="AY306" s="105"/>
      <c r="AZ306" s="105"/>
      <c r="BA306" s="105"/>
      <c r="BB306" s="105"/>
      <c r="BC306" s="105">
        <v>0</v>
      </c>
      <c r="BD306" s="105"/>
      <c r="BE306" s="105"/>
      <c r="BF306" s="105"/>
      <c r="BG306" s="105"/>
      <c r="BH306" s="105">
        <f t="shared" si="19"/>
        <v>31200</v>
      </c>
      <c r="BI306" s="105"/>
      <c r="BJ306" s="105"/>
      <c r="BK306" s="105"/>
      <c r="BL306" s="105"/>
    </row>
    <row r="307" spans="1:79" s="25" customFormat="1" ht="25.5" customHeight="1" x14ac:dyDescent="0.2">
      <c r="A307" s="96">
        <v>2240</v>
      </c>
      <c r="B307" s="96"/>
      <c r="C307" s="96"/>
      <c r="D307" s="96"/>
      <c r="E307" s="96"/>
      <c r="F307" s="96"/>
      <c r="G307" s="62" t="s">
        <v>177</v>
      </c>
      <c r="H307" s="63"/>
      <c r="I307" s="63"/>
      <c r="J307" s="63"/>
      <c r="K307" s="63"/>
      <c r="L307" s="63"/>
      <c r="M307" s="63"/>
      <c r="N307" s="63"/>
      <c r="O307" s="63"/>
      <c r="P307" s="64"/>
      <c r="Q307" s="105">
        <v>179524</v>
      </c>
      <c r="R307" s="105"/>
      <c r="S307" s="105"/>
      <c r="T307" s="105"/>
      <c r="U307" s="105"/>
      <c r="V307" s="105">
        <v>0</v>
      </c>
      <c r="W307" s="105"/>
      <c r="X307" s="105"/>
      <c r="Y307" s="105"/>
      <c r="Z307" s="105">
        <v>0</v>
      </c>
      <c r="AA307" s="105"/>
      <c r="AB307" s="105"/>
      <c r="AC307" s="105"/>
      <c r="AD307" s="105"/>
      <c r="AE307" s="105">
        <v>0</v>
      </c>
      <c r="AF307" s="105"/>
      <c r="AG307" s="105"/>
      <c r="AH307" s="105"/>
      <c r="AI307" s="105"/>
      <c r="AJ307" s="105">
        <f t="shared" si="17"/>
        <v>179524</v>
      </c>
      <c r="AK307" s="105"/>
      <c r="AL307" s="105"/>
      <c r="AM307" s="105"/>
      <c r="AN307" s="105"/>
      <c r="AO307" s="105">
        <v>149440</v>
      </c>
      <c r="AP307" s="105"/>
      <c r="AQ307" s="105"/>
      <c r="AR307" s="105"/>
      <c r="AS307" s="105"/>
      <c r="AT307" s="105">
        <f t="shared" si="18"/>
        <v>0</v>
      </c>
      <c r="AU307" s="105"/>
      <c r="AV307" s="105"/>
      <c r="AW307" s="105"/>
      <c r="AX307" s="105">
        <v>0</v>
      </c>
      <c r="AY307" s="105"/>
      <c r="AZ307" s="105"/>
      <c r="BA307" s="105"/>
      <c r="BB307" s="105"/>
      <c r="BC307" s="105">
        <v>0</v>
      </c>
      <c r="BD307" s="105"/>
      <c r="BE307" s="105"/>
      <c r="BF307" s="105"/>
      <c r="BG307" s="105"/>
      <c r="BH307" s="105">
        <f t="shared" si="19"/>
        <v>149440</v>
      </c>
      <c r="BI307" s="105"/>
      <c r="BJ307" s="105"/>
      <c r="BK307" s="105"/>
      <c r="BL307" s="105"/>
    </row>
    <row r="308" spans="1:79" s="25" customFormat="1" ht="12.75" customHeight="1" x14ac:dyDescent="0.2">
      <c r="A308" s="96">
        <v>2250</v>
      </c>
      <c r="B308" s="96"/>
      <c r="C308" s="96"/>
      <c r="D308" s="96"/>
      <c r="E308" s="96"/>
      <c r="F308" s="96"/>
      <c r="G308" s="62" t="s">
        <v>178</v>
      </c>
      <c r="H308" s="63"/>
      <c r="I308" s="63"/>
      <c r="J308" s="63"/>
      <c r="K308" s="63"/>
      <c r="L308" s="63"/>
      <c r="M308" s="63"/>
      <c r="N308" s="63"/>
      <c r="O308" s="63"/>
      <c r="P308" s="64"/>
      <c r="Q308" s="105">
        <v>3000</v>
      </c>
      <c r="R308" s="105"/>
      <c r="S308" s="105"/>
      <c r="T308" s="105"/>
      <c r="U308" s="105"/>
      <c r="V308" s="105">
        <v>0</v>
      </c>
      <c r="W308" s="105"/>
      <c r="X308" s="105"/>
      <c r="Y308" s="105"/>
      <c r="Z308" s="105">
        <v>0</v>
      </c>
      <c r="AA308" s="105"/>
      <c r="AB308" s="105"/>
      <c r="AC308" s="105"/>
      <c r="AD308" s="105"/>
      <c r="AE308" s="105">
        <v>0</v>
      </c>
      <c r="AF308" s="105"/>
      <c r="AG308" s="105"/>
      <c r="AH308" s="105"/>
      <c r="AI308" s="105"/>
      <c r="AJ308" s="105">
        <f t="shared" si="17"/>
        <v>3000</v>
      </c>
      <c r="AK308" s="105"/>
      <c r="AL308" s="105"/>
      <c r="AM308" s="105"/>
      <c r="AN308" s="105"/>
      <c r="AO308" s="105">
        <v>600</v>
      </c>
      <c r="AP308" s="105"/>
      <c r="AQ308" s="105"/>
      <c r="AR308" s="105"/>
      <c r="AS308" s="105"/>
      <c r="AT308" s="105">
        <f t="shared" si="18"/>
        <v>0</v>
      </c>
      <c r="AU308" s="105"/>
      <c r="AV308" s="105"/>
      <c r="AW308" s="105"/>
      <c r="AX308" s="105">
        <v>0</v>
      </c>
      <c r="AY308" s="105"/>
      <c r="AZ308" s="105"/>
      <c r="BA308" s="105"/>
      <c r="BB308" s="105"/>
      <c r="BC308" s="105">
        <v>0</v>
      </c>
      <c r="BD308" s="105"/>
      <c r="BE308" s="105"/>
      <c r="BF308" s="105"/>
      <c r="BG308" s="105"/>
      <c r="BH308" s="105">
        <f t="shared" si="19"/>
        <v>600</v>
      </c>
      <c r="BI308" s="105"/>
      <c r="BJ308" s="105"/>
      <c r="BK308" s="105"/>
      <c r="BL308" s="105"/>
    </row>
    <row r="309" spans="1:79" s="25" customFormat="1" ht="12.75" customHeight="1" x14ac:dyDescent="0.2">
      <c r="A309" s="96">
        <v>2273</v>
      </c>
      <c r="B309" s="96"/>
      <c r="C309" s="96"/>
      <c r="D309" s="96"/>
      <c r="E309" s="96"/>
      <c r="F309" s="96"/>
      <c r="G309" s="62" t="s">
        <v>179</v>
      </c>
      <c r="H309" s="63"/>
      <c r="I309" s="63"/>
      <c r="J309" s="63"/>
      <c r="K309" s="63"/>
      <c r="L309" s="63"/>
      <c r="M309" s="63"/>
      <c r="N309" s="63"/>
      <c r="O309" s="63"/>
      <c r="P309" s="64"/>
      <c r="Q309" s="105">
        <v>273844</v>
      </c>
      <c r="R309" s="105"/>
      <c r="S309" s="105"/>
      <c r="T309" s="105"/>
      <c r="U309" s="105"/>
      <c r="V309" s="105">
        <v>0</v>
      </c>
      <c r="W309" s="105"/>
      <c r="X309" s="105"/>
      <c r="Y309" s="105"/>
      <c r="Z309" s="105">
        <v>0</v>
      </c>
      <c r="AA309" s="105"/>
      <c r="AB309" s="105"/>
      <c r="AC309" s="105"/>
      <c r="AD309" s="105"/>
      <c r="AE309" s="105">
        <v>0</v>
      </c>
      <c r="AF309" s="105"/>
      <c r="AG309" s="105"/>
      <c r="AH309" s="105"/>
      <c r="AI309" s="105"/>
      <c r="AJ309" s="105">
        <f t="shared" si="17"/>
        <v>273844</v>
      </c>
      <c r="AK309" s="105"/>
      <c r="AL309" s="105"/>
      <c r="AM309" s="105"/>
      <c r="AN309" s="105"/>
      <c r="AO309" s="105">
        <v>281736</v>
      </c>
      <c r="AP309" s="105"/>
      <c r="AQ309" s="105"/>
      <c r="AR309" s="105"/>
      <c r="AS309" s="105"/>
      <c r="AT309" s="105">
        <f t="shared" si="18"/>
        <v>0</v>
      </c>
      <c r="AU309" s="105"/>
      <c r="AV309" s="105"/>
      <c r="AW309" s="105"/>
      <c r="AX309" s="105">
        <v>0</v>
      </c>
      <c r="AY309" s="105"/>
      <c r="AZ309" s="105"/>
      <c r="BA309" s="105"/>
      <c r="BB309" s="105"/>
      <c r="BC309" s="105">
        <v>0</v>
      </c>
      <c r="BD309" s="105"/>
      <c r="BE309" s="105"/>
      <c r="BF309" s="105"/>
      <c r="BG309" s="105"/>
      <c r="BH309" s="105">
        <f t="shared" si="19"/>
        <v>281736</v>
      </c>
      <c r="BI309" s="105"/>
      <c r="BJ309" s="105"/>
      <c r="BK309" s="105"/>
      <c r="BL309" s="105"/>
    </row>
    <row r="310" spans="1:79" s="25" customFormat="1" ht="12.75" customHeight="1" x14ac:dyDescent="0.2">
      <c r="A310" s="96">
        <v>2274</v>
      </c>
      <c r="B310" s="96"/>
      <c r="C310" s="96"/>
      <c r="D310" s="96"/>
      <c r="E310" s="96"/>
      <c r="F310" s="96"/>
      <c r="G310" s="62" t="s">
        <v>259</v>
      </c>
      <c r="H310" s="63"/>
      <c r="I310" s="63"/>
      <c r="J310" s="63"/>
      <c r="K310" s="63"/>
      <c r="L310" s="63"/>
      <c r="M310" s="63"/>
      <c r="N310" s="63"/>
      <c r="O310" s="63"/>
      <c r="P310" s="64"/>
      <c r="Q310" s="105">
        <v>9517</v>
      </c>
      <c r="R310" s="105"/>
      <c r="S310" s="105"/>
      <c r="T310" s="105"/>
      <c r="U310" s="105"/>
      <c r="V310" s="105">
        <v>0</v>
      </c>
      <c r="W310" s="105"/>
      <c r="X310" s="105"/>
      <c r="Y310" s="105"/>
      <c r="Z310" s="105">
        <v>0</v>
      </c>
      <c r="AA310" s="105"/>
      <c r="AB310" s="105"/>
      <c r="AC310" s="105"/>
      <c r="AD310" s="105"/>
      <c r="AE310" s="105">
        <v>0</v>
      </c>
      <c r="AF310" s="105"/>
      <c r="AG310" s="105"/>
      <c r="AH310" s="105"/>
      <c r="AI310" s="105"/>
      <c r="AJ310" s="105">
        <f t="shared" si="17"/>
        <v>9517</v>
      </c>
      <c r="AK310" s="105"/>
      <c r="AL310" s="105"/>
      <c r="AM310" s="105"/>
      <c r="AN310" s="105"/>
      <c r="AO310" s="105">
        <v>8460</v>
      </c>
      <c r="AP310" s="105"/>
      <c r="AQ310" s="105"/>
      <c r="AR310" s="105"/>
      <c r="AS310" s="105"/>
      <c r="AT310" s="105">
        <f t="shared" si="18"/>
        <v>0</v>
      </c>
      <c r="AU310" s="105"/>
      <c r="AV310" s="105"/>
      <c r="AW310" s="105"/>
      <c r="AX310" s="105">
        <v>0</v>
      </c>
      <c r="AY310" s="105"/>
      <c r="AZ310" s="105"/>
      <c r="BA310" s="105"/>
      <c r="BB310" s="105"/>
      <c r="BC310" s="105">
        <v>0</v>
      </c>
      <c r="BD310" s="105"/>
      <c r="BE310" s="105"/>
      <c r="BF310" s="105"/>
      <c r="BG310" s="105"/>
      <c r="BH310" s="105">
        <f t="shared" si="19"/>
        <v>8460</v>
      </c>
      <c r="BI310" s="105"/>
      <c r="BJ310" s="105"/>
      <c r="BK310" s="105"/>
      <c r="BL310" s="105"/>
    </row>
    <row r="311" spans="1:79" s="25" customFormat="1" ht="25.5" customHeight="1" x14ac:dyDescent="0.2">
      <c r="A311" s="96">
        <v>2275</v>
      </c>
      <c r="B311" s="96"/>
      <c r="C311" s="96"/>
      <c r="D311" s="96"/>
      <c r="E311" s="96"/>
      <c r="F311" s="96"/>
      <c r="G311" s="62" t="s">
        <v>260</v>
      </c>
      <c r="H311" s="63"/>
      <c r="I311" s="63"/>
      <c r="J311" s="63"/>
      <c r="K311" s="63"/>
      <c r="L311" s="63"/>
      <c r="M311" s="63"/>
      <c r="N311" s="63"/>
      <c r="O311" s="63"/>
      <c r="P311" s="64"/>
      <c r="Q311" s="105">
        <v>740116</v>
      </c>
      <c r="R311" s="105"/>
      <c r="S311" s="105"/>
      <c r="T311" s="105"/>
      <c r="U311" s="105"/>
      <c r="V311" s="105">
        <v>0</v>
      </c>
      <c r="W311" s="105"/>
      <c r="X311" s="105"/>
      <c r="Y311" s="105"/>
      <c r="Z311" s="105">
        <v>0</v>
      </c>
      <c r="AA311" s="105"/>
      <c r="AB311" s="105"/>
      <c r="AC311" s="105"/>
      <c r="AD311" s="105"/>
      <c r="AE311" s="105">
        <v>0</v>
      </c>
      <c r="AF311" s="105"/>
      <c r="AG311" s="105"/>
      <c r="AH311" s="105"/>
      <c r="AI311" s="105"/>
      <c r="AJ311" s="105">
        <f t="shared" si="17"/>
        <v>740116</v>
      </c>
      <c r="AK311" s="105"/>
      <c r="AL311" s="105"/>
      <c r="AM311" s="105"/>
      <c r="AN311" s="105"/>
      <c r="AO311" s="105">
        <v>500000</v>
      </c>
      <c r="AP311" s="105"/>
      <c r="AQ311" s="105"/>
      <c r="AR311" s="105"/>
      <c r="AS311" s="105"/>
      <c r="AT311" s="105">
        <f t="shared" si="18"/>
        <v>0</v>
      </c>
      <c r="AU311" s="105"/>
      <c r="AV311" s="105"/>
      <c r="AW311" s="105"/>
      <c r="AX311" s="105">
        <v>0</v>
      </c>
      <c r="AY311" s="105"/>
      <c r="AZ311" s="105"/>
      <c r="BA311" s="105"/>
      <c r="BB311" s="105"/>
      <c r="BC311" s="105">
        <v>0</v>
      </c>
      <c r="BD311" s="105"/>
      <c r="BE311" s="105"/>
      <c r="BF311" s="105"/>
      <c r="BG311" s="105"/>
      <c r="BH311" s="105">
        <f t="shared" si="19"/>
        <v>500000</v>
      </c>
      <c r="BI311" s="105"/>
      <c r="BJ311" s="105"/>
      <c r="BK311" s="105"/>
      <c r="BL311" s="105"/>
    </row>
    <row r="312" spans="1:79" s="25" customFormat="1" ht="51" customHeight="1" x14ac:dyDescent="0.2">
      <c r="A312" s="96">
        <v>2282</v>
      </c>
      <c r="B312" s="96"/>
      <c r="C312" s="96"/>
      <c r="D312" s="96"/>
      <c r="E312" s="96"/>
      <c r="F312" s="96"/>
      <c r="G312" s="62" t="s">
        <v>180</v>
      </c>
      <c r="H312" s="63"/>
      <c r="I312" s="63"/>
      <c r="J312" s="63"/>
      <c r="K312" s="63"/>
      <c r="L312" s="63"/>
      <c r="M312" s="63"/>
      <c r="N312" s="63"/>
      <c r="O312" s="63"/>
      <c r="P312" s="64"/>
      <c r="Q312" s="105">
        <v>6260</v>
      </c>
      <c r="R312" s="105"/>
      <c r="S312" s="105"/>
      <c r="T312" s="105"/>
      <c r="U312" s="105"/>
      <c r="V312" s="105">
        <v>0</v>
      </c>
      <c r="W312" s="105"/>
      <c r="X312" s="105"/>
      <c r="Y312" s="105"/>
      <c r="Z312" s="105">
        <v>0</v>
      </c>
      <c r="AA312" s="105"/>
      <c r="AB312" s="105"/>
      <c r="AC312" s="105"/>
      <c r="AD312" s="105"/>
      <c r="AE312" s="105">
        <v>0</v>
      </c>
      <c r="AF312" s="105"/>
      <c r="AG312" s="105"/>
      <c r="AH312" s="105"/>
      <c r="AI312" s="105"/>
      <c r="AJ312" s="105">
        <f t="shared" si="17"/>
        <v>6260</v>
      </c>
      <c r="AK312" s="105"/>
      <c r="AL312" s="105"/>
      <c r="AM312" s="105"/>
      <c r="AN312" s="105"/>
      <c r="AO312" s="105">
        <v>6200</v>
      </c>
      <c r="AP312" s="105"/>
      <c r="AQ312" s="105"/>
      <c r="AR312" s="105"/>
      <c r="AS312" s="105"/>
      <c r="AT312" s="105">
        <f t="shared" si="18"/>
        <v>0</v>
      </c>
      <c r="AU312" s="105"/>
      <c r="AV312" s="105"/>
      <c r="AW312" s="105"/>
      <c r="AX312" s="105">
        <v>0</v>
      </c>
      <c r="AY312" s="105"/>
      <c r="AZ312" s="105"/>
      <c r="BA312" s="105"/>
      <c r="BB312" s="105"/>
      <c r="BC312" s="105">
        <v>0</v>
      </c>
      <c r="BD312" s="105"/>
      <c r="BE312" s="105"/>
      <c r="BF312" s="105"/>
      <c r="BG312" s="105"/>
      <c r="BH312" s="105">
        <f t="shared" si="19"/>
        <v>6200</v>
      </c>
      <c r="BI312" s="105"/>
      <c r="BJ312" s="105"/>
      <c r="BK312" s="105"/>
      <c r="BL312" s="105"/>
    </row>
    <row r="313" spans="1:79" s="6" customFormat="1" ht="12.75" customHeight="1" x14ac:dyDescent="0.2">
      <c r="A313" s="131"/>
      <c r="B313" s="131"/>
      <c r="C313" s="131"/>
      <c r="D313" s="131"/>
      <c r="E313" s="131"/>
      <c r="F313" s="131"/>
      <c r="G313" s="110" t="s">
        <v>147</v>
      </c>
      <c r="H313" s="103"/>
      <c r="I313" s="103"/>
      <c r="J313" s="103"/>
      <c r="K313" s="103"/>
      <c r="L313" s="103"/>
      <c r="M313" s="103"/>
      <c r="N313" s="103"/>
      <c r="O313" s="103"/>
      <c r="P313" s="104"/>
      <c r="Q313" s="109">
        <v>4785906</v>
      </c>
      <c r="R313" s="109"/>
      <c r="S313" s="109"/>
      <c r="T313" s="109"/>
      <c r="U313" s="109"/>
      <c r="V313" s="109">
        <v>0</v>
      </c>
      <c r="W313" s="109"/>
      <c r="X313" s="109"/>
      <c r="Y313" s="109"/>
      <c r="Z313" s="109">
        <v>0</v>
      </c>
      <c r="AA313" s="109"/>
      <c r="AB313" s="109"/>
      <c r="AC313" s="109"/>
      <c r="AD313" s="109"/>
      <c r="AE313" s="109">
        <v>0</v>
      </c>
      <c r="AF313" s="109"/>
      <c r="AG313" s="109"/>
      <c r="AH313" s="109"/>
      <c r="AI313" s="109"/>
      <c r="AJ313" s="109">
        <f t="shared" si="17"/>
        <v>4785906</v>
      </c>
      <c r="AK313" s="109"/>
      <c r="AL313" s="109"/>
      <c r="AM313" s="109"/>
      <c r="AN313" s="109"/>
      <c r="AO313" s="109">
        <v>4018770</v>
      </c>
      <c r="AP313" s="109"/>
      <c r="AQ313" s="109"/>
      <c r="AR313" s="109"/>
      <c r="AS313" s="109"/>
      <c r="AT313" s="109">
        <f t="shared" si="18"/>
        <v>0</v>
      </c>
      <c r="AU313" s="109"/>
      <c r="AV313" s="109"/>
      <c r="AW313" s="109"/>
      <c r="AX313" s="109">
        <v>0</v>
      </c>
      <c r="AY313" s="109"/>
      <c r="AZ313" s="109"/>
      <c r="BA313" s="109"/>
      <c r="BB313" s="109"/>
      <c r="BC313" s="109">
        <v>0</v>
      </c>
      <c r="BD313" s="109"/>
      <c r="BE313" s="109"/>
      <c r="BF313" s="109"/>
      <c r="BG313" s="109"/>
      <c r="BH313" s="109">
        <f t="shared" si="19"/>
        <v>4018770</v>
      </c>
      <c r="BI313" s="109"/>
      <c r="BJ313" s="109"/>
      <c r="BK313" s="109"/>
      <c r="BL313" s="109"/>
    </row>
    <row r="315" spans="1:79" ht="14.25" customHeight="1" x14ac:dyDescent="0.2">
      <c r="A315" s="34" t="s">
        <v>222</v>
      </c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F315" s="34"/>
      <c r="AG315" s="34"/>
      <c r="AH315" s="34"/>
      <c r="AI315" s="34"/>
      <c r="AJ315" s="34"/>
      <c r="AK315" s="34"/>
      <c r="AL315" s="34"/>
      <c r="AM315" s="34"/>
      <c r="AN315" s="34"/>
      <c r="AO315" s="34"/>
      <c r="AP315" s="34"/>
      <c r="AQ315" s="34"/>
      <c r="AR315" s="34"/>
      <c r="AS315" s="34"/>
      <c r="AT315" s="34"/>
      <c r="AU315" s="34"/>
      <c r="AV315" s="34"/>
      <c r="AW315" s="34"/>
      <c r="AX315" s="34"/>
      <c r="AY315" s="34"/>
      <c r="AZ315" s="34"/>
      <c r="BA315" s="34"/>
      <c r="BB315" s="34"/>
      <c r="BC315" s="34"/>
      <c r="BD315" s="34"/>
      <c r="BE315" s="34"/>
      <c r="BF315" s="34"/>
      <c r="BG315" s="34"/>
      <c r="BH315" s="34"/>
      <c r="BI315" s="34"/>
      <c r="BJ315" s="34"/>
      <c r="BK315" s="34"/>
      <c r="BL315" s="34"/>
    </row>
    <row r="316" spans="1:79" ht="15" customHeight="1" x14ac:dyDescent="0.2">
      <c r="A316" s="48" t="s">
        <v>215</v>
      </c>
      <c r="B316" s="48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  <c r="AA316" s="48"/>
      <c r="AB316" s="48"/>
      <c r="AC316" s="48"/>
      <c r="AD316" s="48"/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8"/>
      <c r="AP316" s="48"/>
      <c r="AQ316" s="48"/>
      <c r="AR316" s="48"/>
      <c r="AS316" s="48"/>
      <c r="AT316" s="48"/>
      <c r="AU316" s="48"/>
      <c r="AV316" s="48"/>
      <c r="AW316" s="48"/>
      <c r="AX316" s="48"/>
      <c r="AY316" s="48"/>
      <c r="AZ316" s="48"/>
      <c r="BA316" s="48"/>
      <c r="BB316" s="48"/>
      <c r="BC316" s="48"/>
      <c r="BD316" s="48"/>
      <c r="BE316" s="48"/>
      <c r="BF316" s="48"/>
      <c r="BG316" s="48"/>
      <c r="BH316" s="48"/>
      <c r="BI316" s="48"/>
      <c r="BJ316" s="48"/>
      <c r="BK316" s="48"/>
      <c r="BL316" s="48"/>
    </row>
    <row r="317" spans="1:79" ht="42.95" customHeight="1" x14ac:dyDescent="0.2">
      <c r="A317" s="91" t="s">
        <v>135</v>
      </c>
      <c r="B317" s="91"/>
      <c r="C317" s="91"/>
      <c r="D317" s="91"/>
      <c r="E317" s="91"/>
      <c r="F317" s="91"/>
      <c r="G317" s="55" t="s">
        <v>19</v>
      </c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 t="s">
        <v>15</v>
      </c>
      <c r="U317" s="55"/>
      <c r="V317" s="55"/>
      <c r="W317" s="55"/>
      <c r="X317" s="55"/>
      <c r="Y317" s="55"/>
      <c r="Z317" s="55" t="s">
        <v>14</v>
      </c>
      <c r="AA317" s="55"/>
      <c r="AB317" s="55"/>
      <c r="AC317" s="55"/>
      <c r="AD317" s="55"/>
      <c r="AE317" s="55" t="s">
        <v>218</v>
      </c>
      <c r="AF317" s="55"/>
      <c r="AG317" s="55"/>
      <c r="AH317" s="55"/>
      <c r="AI317" s="55"/>
      <c r="AJ317" s="55"/>
      <c r="AK317" s="55" t="s">
        <v>223</v>
      </c>
      <c r="AL317" s="55"/>
      <c r="AM317" s="55"/>
      <c r="AN317" s="55"/>
      <c r="AO317" s="55"/>
      <c r="AP317" s="55"/>
      <c r="AQ317" s="55" t="s">
        <v>236</v>
      </c>
      <c r="AR317" s="55"/>
      <c r="AS317" s="55"/>
      <c r="AT317" s="55"/>
      <c r="AU317" s="55"/>
      <c r="AV317" s="55"/>
      <c r="AW317" s="55" t="s">
        <v>18</v>
      </c>
      <c r="AX317" s="55"/>
      <c r="AY317" s="55"/>
      <c r="AZ317" s="55"/>
      <c r="BA317" s="55"/>
      <c r="BB317" s="55"/>
      <c r="BC317" s="55"/>
      <c r="BD317" s="55"/>
      <c r="BE317" s="55" t="s">
        <v>156</v>
      </c>
      <c r="BF317" s="55"/>
      <c r="BG317" s="55"/>
      <c r="BH317" s="55"/>
      <c r="BI317" s="55"/>
      <c r="BJ317" s="55"/>
      <c r="BK317" s="55"/>
      <c r="BL317" s="55"/>
    </row>
    <row r="318" spans="1:79" ht="21.75" customHeight="1" x14ac:dyDescent="0.2">
      <c r="A318" s="91"/>
      <c r="B318" s="91"/>
      <c r="C318" s="91"/>
      <c r="D318" s="91"/>
      <c r="E318" s="91"/>
      <c r="F318" s="91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  <c r="AA318" s="55"/>
      <c r="AB318" s="55"/>
      <c r="AC318" s="55"/>
      <c r="AD318" s="55"/>
      <c r="AE318" s="55"/>
      <c r="AF318" s="55"/>
      <c r="AG318" s="55"/>
      <c r="AH318" s="55"/>
      <c r="AI318" s="55"/>
      <c r="AJ318" s="55"/>
      <c r="AK318" s="55"/>
      <c r="AL318" s="55"/>
      <c r="AM318" s="55"/>
      <c r="AN318" s="55"/>
      <c r="AO318" s="55"/>
      <c r="AP318" s="55"/>
      <c r="AQ318" s="55"/>
      <c r="AR318" s="55"/>
      <c r="AS318" s="55"/>
      <c r="AT318" s="55"/>
      <c r="AU318" s="55"/>
      <c r="AV318" s="55"/>
      <c r="AW318" s="55"/>
      <c r="AX318" s="55"/>
      <c r="AY318" s="55"/>
      <c r="AZ318" s="55"/>
      <c r="BA318" s="55"/>
      <c r="BB318" s="55"/>
      <c r="BC318" s="55"/>
      <c r="BD318" s="55"/>
      <c r="BE318" s="55"/>
      <c r="BF318" s="55"/>
      <c r="BG318" s="55"/>
      <c r="BH318" s="55"/>
      <c r="BI318" s="55"/>
      <c r="BJ318" s="55"/>
      <c r="BK318" s="55"/>
      <c r="BL318" s="55"/>
    </row>
    <row r="319" spans="1:79" ht="15" customHeight="1" x14ac:dyDescent="0.2">
      <c r="A319" s="55">
        <v>1</v>
      </c>
      <c r="B319" s="55"/>
      <c r="C319" s="55"/>
      <c r="D319" s="55"/>
      <c r="E319" s="55"/>
      <c r="F319" s="55"/>
      <c r="G319" s="55">
        <v>2</v>
      </c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>
        <v>3</v>
      </c>
      <c r="U319" s="55"/>
      <c r="V319" s="55"/>
      <c r="W319" s="55"/>
      <c r="X319" s="55"/>
      <c r="Y319" s="55"/>
      <c r="Z319" s="55">
        <v>4</v>
      </c>
      <c r="AA319" s="55"/>
      <c r="AB319" s="55"/>
      <c r="AC319" s="55"/>
      <c r="AD319" s="55"/>
      <c r="AE319" s="55">
        <v>5</v>
      </c>
      <c r="AF319" s="55"/>
      <c r="AG319" s="55"/>
      <c r="AH319" s="55"/>
      <c r="AI319" s="55"/>
      <c r="AJ319" s="55"/>
      <c r="AK319" s="55">
        <v>6</v>
      </c>
      <c r="AL319" s="55"/>
      <c r="AM319" s="55"/>
      <c r="AN319" s="55"/>
      <c r="AO319" s="55"/>
      <c r="AP319" s="55"/>
      <c r="AQ319" s="55">
        <v>7</v>
      </c>
      <c r="AR319" s="55"/>
      <c r="AS319" s="55"/>
      <c r="AT319" s="55"/>
      <c r="AU319" s="55"/>
      <c r="AV319" s="55"/>
      <c r="AW319" s="79">
        <v>8</v>
      </c>
      <c r="AX319" s="79"/>
      <c r="AY319" s="79"/>
      <c r="AZ319" s="79"/>
      <c r="BA319" s="79"/>
      <c r="BB319" s="79"/>
      <c r="BC319" s="79"/>
      <c r="BD319" s="79"/>
      <c r="BE319" s="79">
        <v>9</v>
      </c>
      <c r="BF319" s="79"/>
      <c r="BG319" s="79"/>
      <c r="BH319" s="79"/>
      <c r="BI319" s="79"/>
      <c r="BJ319" s="79"/>
      <c r="BK319" s="79"/>
      <c r="BL319" s="79"/>
    </row>
    <row r="320" spans="1:79" s="1" customFormat="1" ht="18.75" hidden="1" customHeight="1" x14ac:dyDescent="0.2">
      <c r="A320" s="79" t="s">
        <v>64</v>
      </c>
      <c r="B320" s="79"/>
      <c r="C320" s="79"/>
      <c r="D320" s="79"/>
      <c r="E320" s="79"/>
      <c r="F320" s="79"/>
      <c r="G320" s="113" t="s">
        <v>57</v>
      </c>
      <c r="H320" s="113"/>
      <c r="I320" s="113"/>
      <c r="J320" s="113"/>
      <c r="K320" s="113"/>
      <c r="L320" s="113"/>
      <c r="M320" s="113"/>
      <c r="N320" s="113"/>
      <c r="O320" s="113"/>
      <c r="P320" s="113"/>
      <c r="Q320" s="113"/>
      <c r="R320" s="113"/>
      <c r="S320" s="113"/>
      <c r="T320" s="97" t="s">
        <v>80</v>
      </c>
      <c r="U320" s="97"/>
      <c r="V320" s="97"/>
      <c r="W320" s="97"/>
      <c r="X320" s="97"/>
      <c r="Y320" s="97"/>
      <c r="Z320" s="97" t="s">
        <v>81</v>
      </c>
      <c r="AA320" s="97"/>
      <c r="AB320" s="97"/>
      <c r="AC320" s="97"/>
      <c r="AD320" s="97"/>
      <c r="AE320" s="97" t="s">
        <v>82</v>
      </c>
      <c r="AF320" s="97"/>
      <c r="AG320" s="97"/>
      <c r="AH320" s="97"/>
      <c r="AI320" s="97"/>
      <c r="AJ320" s="97"/>
      <c r="AK320" s="97" t="s">
        <v>83</v>
      </c>
      <c r="AL320" s="97"/>
      <c r="AM320" s="97"/>
      <c r="AN320" s="97"/>
      <c r="AO320" s="97"/>
      <c r="AP320" s="97"/>
      <c r="AQ320" s="97" t="s">
        <v>84</v>
      </c>
      <c r="AR320" s="97"/>
      <c r="AS320" s="97"/>
      <c r="AT320" s="97"/>
      <c r="AU320" s="97"/>
      <c r="AV320" s="97"/>
      <c r="AW320" s="113" t="s">
        <v>87</v>
      </c>
      <c r="AX320" s="113"/>
      <c r="AY320" s="113"/>
      <c r="AZ320" s="113"/>
      <c r="BA320" s="113"/>
      <c r="BB320" s="113"/>
      <c r="BC320" s="113"/>
      <c r="BD320" s="113"/>
      <c r="BE320" s="113" t="s">
        <v>88</v>
      </c>
      <c r="BF320" s="113"/>
      <c r="BG320" s="113"/>
      <c r="BH320" s="113"/>
      <c r="BI320" s="113"/>
      <c r="BJ320" s="113"/>
      <c r="BK320" s="113"/>
      <c r="BL320" s="113"/>
      <c r="CA320" s="1" t="s">
        <v>54</v>
      </c>
    </row>
    <row r="321" spans="1:79" s="25" customFormat="1" ht="38.25" customHeight="1" x14ac:dyDescent="0.2">
      <c r="A321" s="96">
        <v>2274</v>
      </c>
      <c r="B321" s="96"/>
      <c r="C321" s="96"/>
      <c r="D321" s="96"/>
      <c r="E321" s="96"/>
      <c r="F321" s="96"/>
      <c r="G321" s="62" t="s">
        <v>259</v>
      </c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4"/>
      <c r="T321" s="105">
        <v>0</v>
      </c>
      <c r="U321" s="105"/>
      <c r="V321" s="105"/>
      <c r="W321" s="105"/>
      <c r="X321" s="105"/>
      <c r="Y321" s="105"/>
      <c r="Z321" s="105">
        <v>0</v>
      </c>
      <c r="AA321" s="105"/>
      <c r="AB321" s="105"/>
      <c r="AC321" s="105"/>
      <c r="AD321" s="105"/>
      <c r="AE321" s="105">
        <v>3520</v>
      </c>
      <c r="AF321" s="105"/>
      <c r="AG321" s="105"/>
      <c r="AH321" s="105"/>
      <c r="AI321" s="105"/>
      <c r="AJ321" s="105"/>
      <c r="AK321" s="105">
        <v>0</v>
      </c>
      <c r="AL321" s="105"/>
      <c r="AM321" s="105"/>
      <c r="AN321" s="105"/>
      <c r="AO321" s="105"/>
      <c r="AP321" s="105"/>
      <c r="AQ321" s="105">
        <v>0</v>
      </c>
      <c r="AR321" s="105"/>
      <c r="AS321" s="105"/>
      <c r="AT321" s="105"/>
      <c r="AU321" s="105"/>
      <c r="AV321" s="105"/>
      <c r="AW321" s="62" t="s">
        <v>305</v>
      </c>
      <c r="AX321" s="63"/>
      <c r="AY321" s="63"/>
      <c r="AZ321" s="63"/>
      <c r="BA321" s="63"/>
      <c r="BB321" s="63"/>
      <c r="BC321" s="63"/>
      <c r="BD321" s="64"/>
      <c r="BE321" s="62" t="s">
        <v>306</v>
      </c>
      <c r="BF321" s="63"/>
      <c r="BG321" s="63"/>
      <c r="BH321" s="63"/>
      <c r="BI321" s="63"/>
      <c r="BJ321" s="63"/>
      <c r="BK321" s="63"/>
      <c r="BL321" s="64"/>
      <c r="CA321" s="25" t="s">
        <v>55</v>
      </c>
    </row>
    <row r="322" spans="1:79" s="6" customFormat="1" ht="12.75" customHeight="1" x14ac:dyDescent="0.2">
      <c r="A322" s="131"/>
      <c r="B322" s="131"/>
      <c r="C322" s="131"/>
      <c r="D322" s="131"/>
      <c r="E322" s="131"/>
      <c r="F322" s="131"/>
      <c r="G322" s="110" t="s">
        <v>147</v>
      </c>
      <c r="H322" s="103"/>
      <c r="I322" s="103"/>
      <c r="J322" s="103"/>
      <c r="K322" s="103"/>
      <c r="L322" s="103"/>
      <c r="M322" s="103"/>
      <c r="N322" s="103"/>
      <c r="O322" s="103"/>
      <c r="P322" s="103"/>
      <c r="Q322" s="103"/>
      <c r="R322" s="103"/>
      <c r="S322" s="104"/>
      <c r="T322" s="109">
        <v>0</v>
      </c>
      <c r="U322" s="109"/>
      <c r="V322" s="109"/>
      <c r="W322" s="109"/>
      <c r="X322" s="109"/>
      <c r="Y322" s="109"/>
      <c r="Z322" s="109">
        <v>0</v>
      </c>
      <c r="AA322" s="109"/>
      <c r="AB322" s="109"/>
      <c r="AC322" s="109"/>
      <c r="AD322" s="109"/>
      <c r="AE322" s="109">
        <v>3520</v>
      </c>
      <c r="AF322" s="109"/>
      <c r="AG322" s="109"/>
      <c r="AH322" s="109"/>
      <c r="AI322" s="109"/>
      <c r="AJ322" s="109"/>
      <c r="AK322" s="109">
        <v>0</v>
      </c>
      <c r="AL322" s="109"/>
      <c r="AM322" s="109"/>
      <c r="AN322" s="109"/>
      <c r="AO322" s="109"/>
      <c r="AP322" s="109"/>
      <c r="AQ322" s="109">
        <v>0</v>
      </c>
      <c r="AR322" s="109"/>
      <c r="AS322" s="109"/>
      <c r="AT322" s="109"/>
      <c r="AU322" s="109"/>
      <c r="AV322" s="109"/>
      <c r="AW322" s="110"/>
      <c r="AX322" s="103"/>
      <c r="AY322" s="103"/>
      <c r="AZ322" s="103"/>
      <c r="BA322" s="103"/>
      <c r="BB322" s="103"/>
      <c r="BC322" s="103"/>
      <c r="BD322" s="104"/>
      <c r="BE322" s="110"/>
      <c r="BF322" s="103"/>
      <c r="BG322" s="103"/>
      <c r="BH322" s="103"/>
      <c r="BI322" s="103"/>
      <c r="BJ322" s="103"/>
      <c r="BK322" s="103"/>
      <c r="BL322" s="104"/>
    </row>
    <row r="324" spans="1:79" ht="14.25" customHeight="1" x14ac:dyDescent="0.2">
      <c r="A324" s="34" t="s">
        <v>224</v>
      </c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F324" s="34"/>
      <c r="AG324" s="34"/>
      <c r="AH324" s="34"/>
      <c r="AI324" s="34"/>
      <c r="AJ324" s="34"/>
      <c r="AK324" s="34"/>
      <c r="AL324" s="34"/>
      <c r="AM324" s="34"/>
      <c r="AN324" s="34"/>
      <c r="AO324" s="34"/>
      <c r="AP324" s="34"/>
      <c r="AQ324" s="34"/>
      <c r="AR324" s="34"/>
      <c r="AS324" s="34"/>
      <c r="AT324" s="34"/>
      <c r="AU324" s="34"/>
      <c r="AV324" s="34"/>
      <c r="AW324" s="34"/>
      <c r="AX324" s="34"/>
      <c r="AY324" s="34"/>
      <c r="AZ324" s="34"/>
      <c r="BA324" s="34"/>
      <c r="BB324" s="34"/>
      <c r="BC324" s="34"/>
      <c r="BD324" s="34"/>
      <c r="BE324" s="34"/>
      <c r="BF324" s="34"/>
      <c r="BG324" s="34"/>
      <c r="BH324" s="34"/>
      <c r="BI324" s="34"/>
      <c r="BJ324" s="34"/>
      <c r="BK324" s="34"/>
      <c r="BL324" s="34"/>
    </row>
    <row r="325" spans="1:79" ht="15" customHeight="1" x14ac:dyDescent="0.2">
      <c r="A325" s="35" t="s">
        <v>311</v>
      </c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  <c r="AQ325" s="36"/>
      <c r="AR325" s="36"/>
      <c r="AS325" s="36"/>
      <c r="AT325" s="36"/>
      <c r="AU325" s="36"/>
      <c r="AV325" s="36"/>
      <c r="AW325" s="36"/>
      <c r="AX325" s="36"/>
      <c r="AY325" s="36"/>
      <c r="AZ325" s="36"/>
      <c r="BA325" s="36"/>
      <c r="BB325" s="36"/>
      <c r="BC325" s="36"/>
      <c r="BD325" s="36"/>
      <c r="BE325" s="36"/>
      <c r="BF325" s="36"/>
      <c r="BG325" s="36"/>
      <c r="BH325" s="36"/>
      <c r="BI325" s="36"/>
      <c r="BJ325" s="36"/>
      <c r="BK325" s="36"/>
      <c r="BL325" s="36"/>
    </row>
    <row r="326" spans="1:79" ht="1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</row>
    <row r="328" spans="1:79" ht="14.25" x14ac:dyDescent="0.2">
      <c r="A328" s="34" t="s">
        <v>251</v>
      </c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F328" s="34"/>
      <c r="AG328" s="34"/>
      <c r="AH328" s="34"/>
      <c r="AI328" s="34"/>
      <c r="AJ328" s="34"/>
      <c r="AK328" s="34"/>
      <c r="AL328" s="34"/>
      <c r="AM328" s="34"/>
      <c r="AN328" s="34"/>
      <c r="AO328" s="34"/>
      <c r="AP328" s="34"/>
      <c r="AQ328" s="34"/>
      <c r="AR328" s="34"/>
      <c r="AS328" s="34"/>
      <c r="AT328" s="34"/>
      <c r="AU328" s="34"/>
      <c r="AV328" s="34"/>
      <c r="AW328" s="34"/>
      <c r="AX328" s="34"/>
      <c r="AY328" s="34"/>
      <c r="AZ328" s="34"/>
      <c r="BA328" s="34"/>
      <c r="BB328" s="34"/>
      <c r="BC328" s="34"/>
      <c r="BD328" s="34"/>
      <c r="BE328" s="34"/>
      <c r="BF328" s="34"/>
      <c r="BG328" s="34"/>
      <c r="BH328" s="34"/>
      <c r="BI328" s="34"/>
      <c r="BJ328" s="34"/>
      <c r="BK328" s="34"/>
      <c r="BL328" s="34"/>
    </row>
    <row r="329" spans="1:79" ht="14.25" x14ac:dyDescent="0.2">
      <c r="A329" s="34" t="s">
        <v>225</v>
      </c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F329" s="34"/>
      <c r="AG329" s="34"/>
      <c r="AH329" s="34"/>
      <c r="AI329" s="34"/>
      <c r="AJ329" s="34"/>
      <c r="AK329" s="34"/>
      <c r="AL329" s="34"/>
      <c r="AM329" s="34"/>
      <c r="AN329" s="34"/>
      <c r="AO329" s="34"/>
      <c r="AP329" s="34"/>
      <c r="AQ329" s="34"/>
      <c r="AR329" s="34"/>
      <c r="AS329" s="34"/>
      <c r="AT329" s="34"/>
      <c r="AU329" s="34"/>
      <c r="AV329" s="34"/>
      <c r="AW329" s="34"/>
      <c r="AX329" s="34"/>
      <c r="AY329" s="34"/>
      <c r="AZ329" s="34"/>
      <c r="BA329" s="34"/>
      <c r="BB329" s="34"/>
      <c r="BC329" s="34"/>
      <c r="BD329" s="34"/>
      <c r="BE329" s="34"/>
      <c r="BF329" s="34"/>
      <c r="BG329" s="34"/>
      <c r="BH329" s="34"/>
      <c r="BI329" s="34"/>
      <c r="BJ329" s="34"/>
      <c r="BK329" s="34"/>
      <c r="BL329" s="34"/>
    </row>
    <row r="330" spans="1:79" ht="15" customHeight="1" x14ac:dyDescent="0.2">
      <c r="A330" s="35" t="s">
        <v>312</v>
      </c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  <c r="AQ330" s="36"/>
      <c r="AR330" s="36"/>
      <c r="AS330" s="36"/>
      <c r="AT330" s="36"/>
      <c r="AU330" s="36"/>
      <c r="AV330" s="36"/>
      <c r="AW330" s="36"/>
      <c r="AX330" s="36"/>
      <c r="AY330" s="36"/>
      <c r="AZ330" s="36"/>
      <c r="BA330" s="36"/>
      <c r="BB330" s="36"/>
      <c r="BC330" s="36"/>
      <c r="BD330" s="36"/>
      <c r="BE330" s="36"/>
      <c r="BF330" s="36"/>
      <c r="BG330" s="36"/>
      <c r="BH330" s="36"/>
      <c r="BI330" s="36"/>
      <c r="BJ330" s="36"/>
      <c r="BK330" s="36"/>
      <c r="BL330" s="36"/>
    </row>
    <row r="331" spans="1:79" ht="1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</row>
    <row r="334" spans="1:79" ht="18.95" customHeight="1" x14ac:dyDescent="0.2">
      <c r="A334" s="122" t="s">
        <v>318</v>
      </c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22"/>
      <c r="AC334" s="22"/>
      <c r="AD334" s="22"/>
      <c r="AE334" s="22"/>
      <c r="AF334" s="22"/>
      <c r="AG334" s="22"/>
      <c r="AH334" s="126"/>
      <c r="AI334" s="126"/>
      <c r="AJ334" s="126"/>
      <c r="AK334" s="126"/>
      <c r="AL334" s="126"/>
      <c r="AM334" s="126"/>
      <c r="AN334" s="126"/>
      <c r="AO334" s="126"/>
      <c r="AP334" s="126"/>
      <c r="AQ334" s="22"/>
      <c r="AR334" s="22"/>
      <c r="AS334" s="22"/>
      <c r="AT334" s="22"/>
      <c r="AU334" s="127" t="s">
        <v>317</v>
      </c>
      <c r="AV334" s="29"/>
      <c r="AW334" s="29"/>
      <c r="AX334" s="29"/>
      <c r="AY334" s="29"/>
      <c r="AZ334" s="29"/>
      <c r="BA334" s="29"/>
      <c r="BB334" s="29"/>
      <c r="BC334" s="29"/>
      <c r="BD334" s="29"/>
      <c r="BE334" s="29"/>
      <c r="BF334" s="29"/>
    </row>
    <row r="335" spans="1:79" ht="12.75" customHeight="1" x14ac:dyDescent="0.2">
      <c r="AB335" s="23"/>
      <c r="AC335" s="23"/>
      <c r="AD335" s="23"/>
      <c r="AE335" s="23"/>
      <c r="AF335" s="23"/>
      <c r="AG335" s="23"/>
      <c r="AH335" s="125" t="s">
        <v>1</v>
      </c>
      <c r="AI335" s="125"/>
      <c r="AJ335" s="125"/>
      <c r="AK335" s="125"/>
      <c r="AL335" s="125"/>
      <c r="AM335" s="125"/>
      <c r="AN335" s="125"/>
      <c r="AO335" s="125"/>
      <c r="AP335" s="125"/>
      <c r="AQ335" s="23"/>
      <c r="AR335" s="23"/>
      <c r="AS335" s="23"/>
      <c r="AT335" s="23"/>
      <c r="AU335" s="125" t="s">
        <v>160</v>
      </c>
      <c r="AV335" s="125"/>
      <c r="AW335" s="125"/>
      <c r="AX335" s="125"/>
      <c r="AY335" s="125"/>
      <c r="AZ335" s="125"/>
      <c r="BA335" s="125"/>
      <c r="BB335" s="125"/>
      <c r="BC335" s="125"/>
      <c r="BD335" s="125"/>
      <c r="BE335" s="125"/>
      <c r="BF335" s="125"/>
    </row>
    <row r="336" spans="1:79" ht="15" x14ac:dyDescent="0.2">
      <c r="AB336" s="23"/>
      <c r="AC336" s="23"/>
      <c r="AD336" s="23"/>
      <c r="AE336" s="23"/>
      <c r="AF336" s="23"/>
      <c r="AG336" s="23"/>
      <c r="AH336" s="24"/>
      <c r="AI336" s="24"/>
      <c r="AJ336" s="24"/>
      <c r="AK336" s="24"/>
      <c r="AL336" s="24"/>
      <c r="AM336" s="24"/>
      <c r="AN336" s="24"/>
      <c r="AO336" s="24"/>
      <c r="AP336" s="24"/>
      <c r="AQ336" s="23"/>
      <c r="AR336" s="23"/>
      <c r="AS336" s="23"/>
      <c r="AT336" s="23"/>
      <c r="AU336" s="24"/>
      <c r="AV336" s="24"/>
      <c r="AW336" s="24"/>
      <c r="AX336" s="24"/>
      <c r="AY336" s="24"/>
      <c r="AZ336" s="24"/>
      <c r="BA336" s="24"/>
      <c r="BB336" s="24"/>
      <c r="BC336" s="24"/>
      <c r="BD336" s="24"/>
      <c r="BE336" s="24"/>
      <c r="BF336" s="24"/>
    </row>
    <row r="337" spans="1:58" ht="18" customHeight="1" x14ac:dyDescent="0.2">
      <c r="A337" s="122" t="s">
        <v>319</v>
      </c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23"/>
      <c r="AC337" s="23"/>
      <c r="AD337" s="23"/>
      <c r="AE337" s="23"/>
      <c r="AF337" s="23"/>
      <c r="AG337" s="23"/>
      <c r="AH337" s="123"/>
      <c r="AI337" s="123"/>
      <c r="AJ337" s="123"/>
      <c r="AK337" s="123"/>
      <c r="AL337" s="123"/>
      <c r="AM337" s="123"/>
      <c r="AN337" s="123"/>
      <c r="AO337" s="123"/>
      <c r="AP337" s="123"/>
      <c r="AQ337" s="23"/>
      <c r="AR337" s="23"/>
      <c r="AS337" s="23"/>
      <c r="AT337" s="23"/>
      <c r="AU337" s="124" t="s">
        <v>320</v>
      </c>
      <c r="AV337" s="29"/>
      <c r="AW337" s="29"/>
      <c r="AX337" s="29"/>
      <c r="AY337" s="29"/>
      <c r="AZ337" s="29"/>
      <c r="BA337" s="29"/>
      <c r="BB337" s="29"/>
      <c r="BC337" s="29"/>
      <c r="BD337" s="29"/>
      <c r="BE337" s="29"/>
      <c r="BF337" s="29"/>
    </row>
    <row r="338" spans="1:58" ht="12" customHeight="1" x14ac:dyDescent="0.2">
      <c r="AB338" s="23"/>
      <c r="AC338" s="23"/>
      <c r="AD338" s="23"/>
      <c r="AE338" s="23"/>
      <c r="AF338" s="23"/>
      <c r="AG338" s="23"/>
      <c r="AH338" s="125" t="s">
        <v>1</v>
      </c>
      <c r="AI338" s="125"/>
      <c r="AJ338" s="125"/>
      <c r="AK338" s="125"/>
      <c r="AL338" s="125"/>
      <c r="AM338" s="125"/>
      <c r="AN338" s="125"/>
      <c r="AO338" s="125"/>
      <c r="AP338" s="125"/>
      <c r="AQ338" s="23"/>
      <c r="AR338" s="23"/>
      <c r="AS338" s="23"/>
      <c r="AT338" s="23"/>
      <c r="AU338" s="125" t="s">
        <v>160</v>
      </c>
      <c r="AV338" s="125"/>
      <c r="AW338" s="125"/>
      <c r="AX338" s="125"/>
      <c r="AY338" s="125"/>
      <c r="AZ338" s="125"/>
      <c r="BA338" s="125"/>
      <c r="BB338" s="125"/>
      <c r="BC338" s="125"/>
      <c r="BD338" s="125"/>
      <c r="BE338" s="125"/>
      <c r="BF338" s="125"/>
    </row>
  </sheetData>
  <mergeCells count="2618">
    <mergeCell ref="A322:F322"/>
    <mergeCell ref="G322:S322"/>
    <mergeCell ref="T322:Y322"/>
    <mergeCell ref="Z322:AD322"/>
    <mergeCell ref="AE322:AJ322"/>
    <mergeCell ref="AK322:AP322"/>
    <mergeCell ref="AQ322:AV322"/>
    <mergeCell ref="BH313:BL313"/>
    <mergeCell ref="AE313:AI313"/>
    <mergeCell ref="AJ313:AN313"/>
    <mergeCell ref="AO313:AS313"/>
    <mergeCell ref="AT313:AW313"/>
    <mergeCell ref="AX313:BB313"/>
    <mergeCell ref="BC313:BG313"/>
    <mergeCell ref="AO312:AS312"/>
    <mergeCell ref="AT312:AW312"/>
    <mergeCell ref="AX312:BB312"/>
    <mergeCell ref="BC312:BG312"/>
    <mergeCell ref="BH312:BL312"/>
    <mergeCell ref="A313:F313"/>
    <mergeCell ref="G313:P313"/>
    <mergeCell ref="Q313:U313"/>
    <mergeCell ref="V313:Y313"/>
    <mergeCell ref="Z313:AD313"/>
    <mergeCell ref="AW322:BD322"/>
    <mergeCell ref="BE322:BL322"/>
    <mergeCell ref="AQ320:AV320"/>
    <mergeCell ref="AW320:BD320"/>
    <mergeCell ref="BE320:BL320"/>
    <mergeCell ref="A321:F321"/>
    <mergeCell ref="G321:S321"/>
    <mergeCell ref="T321:Y321"/>
    <mergeCell ref="AX311:BB311"/>
    <mergeCell ref="BC311:BG311"/>
    <mergeCell ref="BH311:BL311"/>
    <mergeCell ref="A312:F312"/>
    <mergeCell ref="G312:P312"/>
    <mergeCell ref="Q312:U312"/>
    <mergeCell ref="V312:Y312"/>
    <mergeCell ref="Z312:AD312"/>
    <mergeCell ref="AE312:AI312"/>
    <mergeCell ref="AJ312:AN312"/>
    <mergeCell ref="BH310:BL310"/>
    <mergeCell ref="A311:F311"/>
    <mergeCell ref="G311:P311"/>
    <mergeCell ref="Q311:U311"/>
    <mergeCell ref="V311:Y311"/>
    <mergeCell ref="Z311:AD311"/>
    <mergeCell ref="AE311:AI311"/>
    <mergeCell ref="AJ311:AN311"/>
    <mergeCell ref="AO311:AS311"/>
    <mergeCell ref="AT311:AW311"/>
    <mergeCell ref="AE310:AI310"/>
    <mergeCell ref="AJ310:AN310"/>
    <mergeCell ref="AO310:AS310"/>
    <mergeCell ref="AT310:AW310"/>
    <mergeCell ref="AX310:BB310"/>
    <mergeCell ref="BC310:BG310"/>
    <mergeCell ref="AO309:AS309"/>
    <mergeCell ref="AT309:AW309"/>
    <mergeCell ref="AX309:BB309"/>
    <mergeCell ref="BC309:BG309"/>
    <mergeCell ref="BH309:BL309"/>
    <mergeCell ref="A310:F310"/>
    <mergeCell ref="G310:P310"/>
    <mergeCell ref="Q310:U310"/>
    <mergeCell ref="V310:Y310"/>
    <mergeCell ref="Z310:AD310"/>
    <mergeCell ref="AX308:BB308"/>
    <mergeCell ref="BC308:BG308"/>
    <mergeCell ref="BH308:BL308"/>
    <mergeCell ref="A309:F309"/>
    <mergeCell ref="G309:P309"/>
    <mergeCell ref="Q309:U309"/>
    <mergeCell ref="V309:Y309"/>
    <mergeCell ref="Z309:AD309"/>
    <mergeCell ref="AE309:AI309"/>
    <mergeCell ref="AJ309:AN309"/>
    <mergeCell ref="BC304:BG304"/>
    <mergeCell ref="BH307:BL307"/>
    <mergeCell ref="A308:F308"/>
    <mergeCell ref="G308:P308"/>
    <mergeCell ref="Q308:U308"/>
    <mergeCell ref="V308:Y308"/>
    <mergeCell ref="Z308:AD308"/>
    <mergeCell ref="AE308:AI308"/>
    <mergeCell ref="AJ308:AN308"/>
    <mergeCell ref="AO308:AS308"/>
    <mergeCell ref="AT308:AW308"/>
    <mergeCell ref="AE307:AI307"/>
    <mergeCell ref="AJ307:AN307"/>
    <mergeCell ref="AO307:AS307"/>
    <mergeCell ref="AT307:AW307"/>
    <mergeCell ref="AX307:BB307"/>
    <mergeCell ref="BC307:BG307"/>
    <mergeCell ref="AO306:AS306"/>
    <mergeCell ref="AT306:AW306"/>
    <mergeCell ref="AX306:BB306"/>
    <mergeCell ref="BC306:BG306"/>
    <mergeCell ref="BH306:BL306"/>
    <mergeCell ref="A307:F307"/>
    <mergeCell ref="G307:P307"/>
    <mergeCell ref="Q307:U307"/>
    <mergeCell ref="V307:Y307"/>
    <mergeCell ref="Z307:AD307"/>
    <mergeCell ref="A303:F303"/>
    <mergeCell ref="G303:P303"/>
    <mergeCell ref="Q303:U303"/>
    <mergeCell ref="V303:Y303"/>
    <mergeCell ref="Z303:AD303"/>
    <mergeCell ref="AE303:AI303"/>
    <mergeCell ref="AJ303:AN303"/>
    <mergeCell ref="AX305:BB305"/>
    <mergeCell ref="BC305:BG305"/>
    <mergeCell ref="BH305:BL305"/>
    <mergeCell ref="A306:F306"/>
    <mergeCell ref="G306:P306"/>
    <mergeCell ref="Q306:U306"/>
    <mergeCell ref="V306:Y306"/>
    <mergeCell ref="Z306:AD306"/>
    <mergeCell ref="AE306:AI306"/>
    <mergeCell ref="AJ306:AN306"/>
    <mergeCell ref="BH304:BL304"/>
    <mergeCell ref="A305:F305"/>
    <mergeCell ref="G305:P305"/>
    <mergeCell ref="Q305:U305"/>
    <mergeCell ref="V305:Y305"/>
    <mergeCell ref="Z305:AD305"/>
    <mergeCell ref="AE305:AI305"/>
    <mergeCell ref="AJ305:AN305"/>
    <mergeCell ref="AO305:AS305"/>
    <mergeCell ref="AT305:AW305"/>
    <mergeCell ref="AE304:AI304"/>
    <mergeCell ref="AJ304:AN304"/>
    <mergeCell ref="AO304:AS304"/>
    <mergeCell ref="AT304:AW304"/>
    <mergeCell ref="AX304:BB304"/>
    <mergeCell ref="AW293:BA293"/>
    <mergeCell ref="BB293:BF293"/>
    <mergeCell ref="BG293:BL293"/>
    <mergeCell ref="AW292:BA292"/>
    <mergeCell ref="BB292:BF292"/>
    <mergeCell ref="BG292:BL292"/>
    <mergeCell ref="A293:F293"/>
    <mergeCell ref="G293:S293"/>
    <mergeCell ref="T293:Y293"/>
    <mergeCell ref="Z293:AD293"/>
    <mergeCell ref="AE293:AJ293"/>
    <mergeCell ref="AK293:AP293"/>
    <mergeCell ref="AQ293:AV293"/>
    <mergeCell ref="AW291:BA291"/>
    <mergeCell ref="BB291:BF291"/>
    <mergeCell ref="BG291:BL291"/>
    <mergeCell ref="A292:F292"/>
    <mergeCell ref="G292:S292"/>
    <mergeCell ref="T292:Y292"/>
    <mergeCell ref="Z292:AD292"/>
    <mergeCell ref="AE292:AJ292"/>
    <mergeCell ref="AK292:AP292"/>
    <mergeCell ref="AQ292:AV292"/>
    <mergeCell ref="AW290:BA290"/>
    <mergeCell ref="BB290:BF290"/>
    <mergeCell ref="BG290:BL290"/>
    <mergeCell ref="A291:F291"/>
    <mergeCell ref="G291:S291"/>
    <mergeCell ref="T291:Y291"/>
    <mergeCell ref="Z291:AD291"/>
    <mergeCell ref="AE291:AJ291"/>
    <mergeCell ref="AK291:AP291"/>
    <mergeCell ref="AQ291:AV291"/>
    <mergeCell ref="AW289:BA289"/>
    <mergeCell ref="BB289:BF289"/>
    <mergeCell ref="BG289:BL289"/>
    <mergeCell ref="A290:F290"/>
    <mergeCell ref="G290:S290"/>
    <mergeCell ref="T290:Y290"/>
    <mergeCell ref="Z290:AD290"/>
    <mergeCell ref="AE290:AJ290"/>
    <mergeCell ref="AK290:AP290"/>
    <mergeCell ref="AQ290:AV290"/>
    <mergeCell ref="AW288:BA288"/>
    <mergeCell ref="BB288:BF288"/>
    <mergeCell ref="BG288:BL288"/>
    <mergeCell ref="A289:F289"/>
    <mergeCell ref="G289:S289"/>
    <mergeCell ref="T289:Y289"/>
    <mergeCell ref="Z289:AD289"/>
    <mergeCell ref="AE289:AJ289"/>
    <mergeCell ref="AK289:AP289"/>
    <mergeCell ref="AQ289:AV289"/>
    <mergeCell ref="AW287:BA287"/>
    <mergeCell ref="BB287:BF287"/>
    <mergeCell ref="BG287:BL287"/>
    <mergeCell ref="A288:F288"/>
    <mergeCell ref="G288:S288"/>
    <mergeCell ref="T288:Y288"/>
    <mergeCell ref="Z288:AD288"/>
    <mergeCell ref="AE288:AJ288"/>
    <mergeCell ref="AK288:AP288"/>
    <mergeCell ref="AQ288:AV288"/>
    <mergeCell ref="AW286:BA286"/>
    <mergeCell ref="BB286:BF286"/>
    <mergeCell ref="BG286:BL286"/>
    <mergeCell ref="A287:F287"/>
    <mergeCell ref="G287:S287"/>
    <mergeCell ref="T287:Y287"/>
    <mergeCell ref="Z287:AD287"/>
    <mergeCell ref="AE287:AJ287"/>
    <mergeCell ref="AK287:AP287"/>
    <mergeCell ref="AQ287:AV287"/>
    <mergeCell ref="AW285:BA285"/>
    <mergeCell ref="BB285:BF285"/>
    <mergeCell ref="BG285:BL285"/>
    <mergeCell ref="A286:F286"/>
    <mergeCell ref="G286:S286"/>
    <mergeCell ref="T286:Y286"/>
    <mergeCell ref="Z286:AD286"/>
    <mergeCell ref="AE286:AJ286"/>
    <mergeCell ref="AK286:AP286"/>
    <mergeCell ref="AQ286:AV286"/>
    <mergeCell ref="G285:S285"/>
    <mergeCell ref="T285:Y285"/>
    <mergeCell ref="Z285:AD285"/>
    <mergeCell ref="AE285:AJ285"/>
    <mergeCell ref="AK285:AP285"/>
    <mergeCell ref="AQ285:AV285"/>
    <mergeCell ref="AQ284:AV284"/>
    <mergeCell ref="AZ260:BD260"/>
    <mergeCell ref="AU259:AY259"/>
    <mergeCell ref="AZ259:BD259"/>
    <mergeCell ref="A260:F260"/>
    <mergeCell ref="G260:S260"/>
    <mergeCell ref="T260:Z260"/>
    <mergeCell ref="AA260:AE260"/>
    <mergeCell ref="AF260:AJ260"/>
    <mergeCell ref="AK260:AO260"/>
    <mergeCell ref="AP260:AT260"/>
    <mergeCell ref="AU260:AY260"/>
    <mergeCell ref="AK283:AP283"/>
    <mergeCell ref="AQ283:AV283"/>
    <mergeCell ref="AW283:BA283"/>
    <mergeCell ref="BB283:BF283"/>
    <mergeCell ref="AQ279:AV280"/>
    <mergeCell ref="AW279:BF279"/>
    <mergeCell ref="BB268:BF268"/>
    <mergeCell ref="BB266:BF266"/>
    <mergeCell ref="AP258:AT258"/>
    <mergeCell ref="AU258:AY258"/>
    <mergeCell ref="AZ258:BD258"/>
    <mergeCell ref="A259:F259"/>
    <mergeCell ref="G259:S259"/>
    <mergeCell ref="T259:Z259"/>
    <mergeCell ref="AA259:AE259"/>
    <mergeCell ref="AF259:AJ259"/>
    <mergeCell ref="AK259:AO259"/>
    <mergeCell ref="AP259:AT259"/>
    <mergeCell ref="A258:F258"/>
    <mergeCell ref="G258:S258"/>
    <mergeCell ref="T258:Z258"/>
    <mergeCell ref="AA258:AE258"/>
    <mergeCell ref="AF258:AJ258"/>
    <mergeCell ref="AK258:AO258"/>
    <mergeCell ref="AZ256:BD256"/>
    <mergeCell ref="A257:F257"/>
    <mergeCell ref="G257:S257"/>
    <mergeCell ref="T257:Z257"/>
    <mergeCell ref="AA257:AE257"/>
    <mergeCell ref="AF257:AJ257"/>
    <mergeCell ref="AK257:AO257"/>
    <mergeCell ref="AP257:AT257"/>
    <mergeCell ref="AU257:AY257"/>
    <mergeCell ref="AZ257:BD257"/>
    <mergeCell ref="AU255:AY255"/>
    <mergeCell ref="AZ255:BD255"/>
    <mergeCell ref="A256:F256"/>
    <mergeCell ref="G256:S256"/>
    <mergeCell ref="T256:Z256"/>
    <mergeCell ref="AA256:AE256"/>
    <mergeCell ref="AF256:AJ256"/>
    <mergeCell ref="AK256:AO256"/>
    <mergeCell ref="AP256:AT256"/>
    <mergeCell ref="AU256:AY256"/>
    <mergeCell ref="AP254:AT254"/>
    <mergeCell ref="AU254:AY254"/>
    <mergeCell ref="AZ254:BD254"/>
    <mergeCell ref="A255:F255"/>
    <mergeCell ref="G255:S255"/>
    <mergeCell ref="T255:Z255"/>
    <mergeCell ref="AA255:AE255"/>
    <mergeCell ref="AF255:AJ255"/>
    <mergeCell ref="AK255:AO255"/>
    <mergeCell ref="AP255:AT255"/>
    <mergeCell ref="A254:F254"/>
    <mergeCell ref="G254:S254"/>
    <mergeCell ref="T254:Z254"/>
    <mergeCell ref="AA254:AE254"/>
    <mergeCell ref="AF254:AJ254"/>
    <mergeCell ref="AK254:AO254"/>
    <mergeCell ref="A253:F253"/>
    <mergeCell ref="G253:S253"/>
    <mergeCell ref="T253:Z253"/>
    <mergeCell ref="AA253:AE253"/>
    <mergeCell ref="AF253:AJ253"/>
    <mergeCell ref="AK253:AO253"/>
    <mergeCell ref="AP253:AT253"/>
    <mergeCell ref="AU253:AY253"/>
    <mergeCell ref="AZ253:BD253"/>
    <mergeCell ref="AU244:AY244"/>
    <mergeCell ref="AZ244:BD244"/>
    <mergeCell ref="BE244:BI244"/>
    <mergeCell ref="BJ244:BN244"/>
    <mergeCell ref="BO244:BS244"/>
    <mergeCell ref="BE243:BI243"/>
    <mergeCell ref="BJ243:BN243"/>
    <mergeCell ref="BO243:BS243"/>
    <mergeCell ref="A244:F244"/>
    <mergeCell ref="G244:S244"/>
    <mergeCell ref="T244:Z244"/>
    <mergeCell ref="AA244:AE244"/>
    <mergeCell ref="AF244:AJ244"/>
    <mergeCell ref="AK244:AO244"/>
    <mergeCell ref="AP244:AT244"/>
    <mergeCell ref="AZ251:BD251"/>
    <mergeCell ref="A252:F252"/>
    <mergeCell ref="G252:S252"/>
    <mergeCell ref="T252:Z252"/>
    <mergeCell ref="AA252:AE252"/>
    <mergeCell ref="AF252:AJ252"/>
    <mergeCell ref="AK252:AO252"/>
    <mergeCell ref="AP252:AT252"/>
    <mergeCell ref="BO242:BS242"/>
    <mergeCell ref="A243:F243"/>
    <mergeCell ref="G243:S243"/>
    <mergeCell ref="T243:Z243"/>
    <mergeCell ref="AA243:AE243"/>
    <mergeCell ref="AF243:AJ243"/>
    <mergeCell ref="AK243:AO243"/>
    <mergeCell ref="AP243:AT243"/>
    <mergeCell ref="AU243:AY243"/>
    <mergeCell ref="AZ243:BD243"/>
    <mergeCell ref="AK242:AO242"/>
    <mergeCell ref="AP242:AT242"/>
    <mergeCell ref="AU242:AY242"/>
    <mergeCell ref="AZ242:BD242"/>
    <mergeCell ref="BE242:BI242"/>
    <mergeCell ref="BJ242:BN242"/>
    <mergeCell ref="AU241:AY241"/>
    <mergeCell ref="AZ241:BD241"/>
    <mergeCell ref="BE241:BI241"/>
    <mergeCell ref="BJ241:BN241"/>
    <mergeCell ref="BO241:BS241"/>
    <mergeCell ref="A242:F242"/>
    <mergeCell ref="G242:S242"/>
    <mergeCell ref="T242:Z242"/>
    <mergeCell ref="AA242:AE242"/>
    <mergeCell ref="AF242:AJ242"/>
    <mergeCell ref="BE240:BI240"/>
    <mergeCell ref="BJ240:BN240"/>
    <mergeCell ref="BO240:BS240"/>
    <mergeCell ref="A241:F241"/>
    <mergeCell ref="G241:S241"/>
    <mergeCell ref="T241:Z241"/>
    <mergeCell ref="AA241:AE241"/>
    <mergeCell ref="AF241:AJ241"/>
    <mergeCell ref="AK241:AO241"/>
    <mergeCell ref="AP241:AT241"/>
    <mergeCell ref="BO239:BS239"/>
    <mergeCell ref="A240:F240"/>
    <mergeCell ref="G240:S240"/>
    <mergeCell ref="T240:Z240"/>
    <mergeCell ref="AA240:AE240"/>
    <mergeCell ref="AF240:AJ240"/>
    <mergeCell ref="AK240:AO240"/>
    <mergeCell ref="AP240:AT240"/>
    <mergeCell ref="AU240:AY240"/>
    <mergeCell ref="AZ240:BD240"/>
    <mergeCell ref="AK239:AO239"/>
    <mergeCell ref="AP239:AT239"/>
    <mergeCell ref="AU239:AY239"/>
    <mergeCell ref="AZ239:BD239"/>
    <mergeCell ref="BE239:BI239"/>
    <mergeCell ref="BJ239:BN239"/>
    <mergeCell ref="BE237:BI237"/>
    <mergeCell ref="BJ237:BN237"/>
    <mergeCell ref="BO237:BS237"/>
    <mergeCell ref="A238:F238"/>
    <mergeCell ref="G238:S238"/>
    <mergeCell ref="T238:Z238"/>
    <mergeCell ref="AA238:AE238"/>
    <mergeCell ref="AF238:AJ238"/>
    <mergeCell ref="AK238:AO238"/>
    <mergeCell ref="AP238:AT238"/>
    <mergeCell ref="A237:F237"/>
    <mergeCell ref="G237:S237"/>
    <mergeCell ref="T237:Z237"/>
    <mergeCell ref="AA237:AE237"/>
    <mergeCell ref="AF237:AJ237"/>
    <mergeCell ref="AK237:AO237"/>
    <mergeCell ref="AP237:AT237"/>
    <mergeCell ref="AU237:AY237"/>
    <mergeCell ref="AZ237:BD237"/>
    <mergeCell ref="BJ226:BL226"/>
    <mergeCell ref="AR226:AT226"/>
    <mergeCell ref="AU226:AW226"/>
    <mergeCell ref="AX226:AZ226"/>
    <mergeCell ref="BA226:BC226"/>
    <mergeCell ref="BD226:BF226"/>
    <mergeCell ref="BG226:BI226"/>
    <mergeCell ref="BJ225:BL225"/>
    <mergeCell ref="A226:C226"/>
    <mergeCell ref="D226:V226"/>
    <mergeCell ref="W226:Y226"/>
    <mergeCell ref="Z226:AB226"/>
    <mergeCell ref="AC226:AE226"/>
    <mergeCell ref="AF226:AH226"/>
    <mergeCell ref="AI226:AK226"/>
    <mergeCell ref="AL226:AN226"/>
    <mergeCell ref="AO226:AQ226"/>
    <mergeCell ref="AR225:AT225"/>
    <mergeCell ref="AU225:AW225"/>
    <mergeCell ref="AX225:AZ225"/>
    <mergeCell ref="BA225:BC225"/>
    <mergeCell ref="BD225:BF225"/>
    <mergeCell ref="BG225:BI225"/>
    <mergeCell ref="BJ224:BL224"/>
    <mergeCell ref="A225:C225"/>
    <mergeCell ref="D225:V225"/>
    <mergeCell ref="W225:Y225"/>
    <mergeCell ref="Z225:AB225"/>
    <mergeCell ref="AC225:AE225"/>
    <mergeCell ref="AF225:AH225"/>
    <mergeCell ref="AI225:AK225"/>
    <mergeCell ref="AL225:AN225"/>
    <mergeCell ref="AO225:AQ225"/>
    <mergeCell ref="AR224:AT224"/>
    <mergeCell ref="AU224:AW224"/>
    <mergeCell ref="AX224:AZ224"/>
    <mergeCell ref="BA224:BC224"/>
    <mergeCell ref="BD224:BF224"/>
    <mergeCell ref="BG224:BI224"/>
    <mergeCell ref="BJ223:BL223"/>
    <mergeCell ref="A224:C224"/>
    <mergeCell ref="D224:V224"/>
    <mergeCell ref="W224:Y224"/>
    <mergeCell ref="Z224:AB224"/>
    <mergeCell ref="AC224:AE224"/>
    <mergeCell ref="AF224:AH224"/>
    <mergeCell ref="AI224:AK224"/>
    <mergeCell ref="AL224:AN224"/>
    <mergeCell ref="AO224:AQ224"/>
    <mergeCell ref="AR223:AT223"/>
    <mergeCell ref="AU223:AW223"/>
    <mergeCell ref="AX223:AZ223"/>
    <mergeCell ref="BA223:BC223"/>
    <mergeCell ref="BD223:BF223"/>
    <mergeCell ref="BG223:BI223"/>
    <mergeCell ref="BJ222:BL222"/>
    <mergeCell ref="A223:C223"/>
    <mergeCell ref="D223:V223"/>
    <mergeCell ref="W223:Y223"/>
    <mergeCell ref="Z223:AB223"/>
    <mergeCell ref="AC223:AE223"/>
    <mergeCell ref="AF223:AH223"/>
    <mergeCell ref="AI223:AK223"/>
    <mergeCell ref="AL223:AN223"/>
    <mergeCell ref="AO223:AQ223"/>
    <mergeCell ref="AR222:AT222"/>
    <mergeCell ref="AU222:AW222"/>
    <mergeCell ref="AX222:AZ222"/>
    <mergeCell ref="BA222:BC222"/>
    <mergeCell ref="BD222:BF222"/>
    <mergeCell ref="BG222:BI222"/>
    <mergeCell ref="A222:C222"/>
    <mergeCell ref="D222:V222"/>
    <mergeCell ref="W222:Y222"/>
    <mergeCell ref="Z222:AB222"/>
    <mergeCell ref="AC222:AE222"/>
    <mergeCell ref="AO212:AS212"/>
    <mergeCell ref="AT212:AX212"/>
    <mergeCell ref="AY212:BC212"/>
    <mergeCell ref="BD212:BH212"/>
    <mergeCell ref="BI212:BM212"/>
    <mergeCell ref="BN212:BR212"/>
    <mergeCell ref="AT211:AX211"/>
    <mergeCell ref="AY211:BC211"/>
    <mergeCell ref="BD211:BH211"/>
    <mergeCell ref="BI211:BM211"/>
    <mergeCell ref="BN211:BR211"/>
    <mergeCell ref="A212:T212"/>
    <mergeCell ref="U212:Y212"/>
    <mergeCell ref="Z212:AD212"/>
    <mergeCell ref="AE212:AI212"/>
    <mergeCell ref="AJ212:AN212"/>
    <mergeCell ref="A211:T211"/>
    <mergeCell ref="U211:Y211"/>
    <mergeCell ref="Z211:AD211"/>
    <mergeCell ref="AE211:AI211"/>
    <mergeCell ref="AJ211:AN211"/>
    <mergeCell ref="AO211:AS211"/>
    <mergeCell ref="AO210:AS210"/>
    <mergeCell ref="AT210:AX210"/>
    <mergeCell ref="AY210:BC210"/>
    <mergeCell ref="BD210:BH210"/>
    <mergeCell ref="BI210:BM210"/>
    <mergeCell ref="BN210:BR210"/>
    <mergeCell ref="AT209:AX209"/>
    <mergeCell ref="AY209:BC209"/>
    <mergeCell ref="BD209:BH209"/>
    <mergeCell ref="BI209:BM209"/>
    <mergeCell ref="BN209:BR209"/>
    <mergeCell ref="A210:T210"/>
    <mergeCell ref="U210:Y210"/>
    <mergeCell ref="Z210:AD210"/>
    <mergeCell ref="AE210:AI210"/>
    <mergeCell ref="AJ210:AN210"/>
    <mergeCell ref="AY208:BC208"/>
    <mergeCell ref="BD208:BH208"/>
    <mergeCell ref="BI208:BM208"/>
    <mergeCell ref="BN208:BR208"/>
    <mergeCell ref="A209:T209"/>
    <mergeCell ref="U209:Y209"/>
    <mergeCell ref="Z209:AD209"/>
    <mergeCell ref="AE209:AI209"/>
    <mergeCell ref="AJ209:AN209"/>
    <mergeCell ref="AO209:AS209"/>
    <mergeCell ref="BD207:BH207"/>
    <mergeCell ref="BI207:BM207"/>
    <mergeCell ref="BN207:BR207"/>
    <mergeCell ref="A208:T208"/>
    <mergeCell ref="U208:Y208"/>
    <mergeCell ref="Z208:AD208"/>
    <mergeCell ref="AE208:AI208"/>
    <mergeCell ref="AJ208:AN208"/>
    <mergeCell ref="AO208:AS208"/>
    <mergeCell ref="AT208:AX208"/>
    <mergeCell ref="BI206:BM206"/>
    <mergeCell ref="BN206:BR206"/>
    <mergeCell ref="A207:T207"/>
    <mergeCell ref="U207:Y207"/>
    <mergeCell ref="Z207:AD207"/>
    <mergeCell ref="AE207:AI207"/>
    <mergeCell ref="AJ207:AN207"/>
    <mergeCell ref="AO207:AS207"/>
    <mergeCell ref="AT207:AX207"/>
    <mergeCell ref="AY207:BC207"/>
    <mergeCell ref="A205:T205"/>
    <mergeCell ref="U205:Y205"/>
    <mergeCell ref="Z205:AD205"/>
    <mergeCell ref="AE205:AI205"/>
    <mergeCell ref="AJ205:AN205"/>
    <mergeCell ref="AO205:AS205"/>
    <mergeCell ref="AP196:AT196"/>
    <mergeCell ref="AU196:AY196"/>
    <mergeCell ref="AZ196:BD196"/>
    <mergeCell ref="BE196:BI196"/>
    <mergeCell ref="AT204:AX204"/>
    <mergeCell ref="AY204:BC204"/>
    <mergeCell ref="BD204:BH204"/>
    <mergeCell ref="BI204:BM204"/>
    <mergeCell ref="BN204:BR204"/>
    <mergeCell ref="AT202:AX202"/>
    <mergeCell ref="AY202:BC202"/>
    <mergeCell ref="BD202:BH202"/>
    <mergeCell ref="BI202:BM202"/>
    <mergeCell ref="BN202:BR202"/>
    <mergeCell ref="A202:T202"/>
    <mergeCell ref="U202:Y202"/>
    <mergeCell ref="Z202:AD202"/>
    <mergeCell ref="AE202:AI202"/>
    <mergeCell ref="AJ202:AN202"/>
    <mergeCell ref="AO202:AS202"/>
    <mergeCell ref="AO201:AS201"/>
    <mergeCell ref="AT201:AX201"/>
    <mergeCell ref="AY201:BC201"/>
    <mergeCell ref="BD201:BH201"/>
    <mergeCell ref="BI201:BM201"/>
    <mergeCell ref="BN201:BR201"/>
    <mergeCell ref="AP195:AT195"/>
    <mergeCell ref="AU195:AY195"/>
    <mergeCell ref="AZ195:BD195"/>
    <mergeCell ref="BE195:BI195"/>
    <mergeCell ref="A196:C196"/>
    <mergeCell ref="D196:P196"/>
    <mergeCell ref="Q196:U196"/>
    <mergeCell ref="V196:AE196"/>
    <mergeCell ref="AF196:AJ196"/>
    <mergeCell ref="AK196:AO196"/>
    <mergeCell ref="AP194:AT194"/>
    <mergeCell ref="AU194:AY194"/>
    <mergeCell ref="AZ194:BD194"/>
    <mergeCell ref="BE194:BI194"/>
    <mergeCell ref="A195:C195"/>
    <mergeCell ref="D195:P195"/>
    <mergeCell ref="Q195:U195"/>
    <mergeCell ref="V195:AE195"/>
    <mergeCell ref="AF195:AJ195"/>
    <mergeCell ref="AK195:AO195"/>
    <mergeCell ref="AP193:AT193"/>
    <mergeCell ref="AU193:AY193"/>
    <mergeCell ref="AZ193:BD193"/>
    <mergeCell ref="BE193:BI193"/>
    <mergeCell ref="A194:C194"/>
    <mergeCell ref="D194:P194"/>
    <mergeCell ref="Q194:U194"/>
    <mergeCell ref="V194:AE194"/>
    <mergeCell ref="AF194:AJ194"/>
    <mergeCell ref="AK194:AO194"/>
    <mergeCell ref="AP192:AT192"/>
    <mergeCell ref="AU192:AY192"/>
    <mergeCell ref="AZ192:BD192"/>
    <mergeCell ref="BE192:BI192"/>
    <mergeCell ref="A193:C193"/>
    <mergeCell ref="D193:P193"/>
    <mergeCell ref="Q193:U193"/>
    <mergeCell ref="V193:AE193"/>
    <mergeCell ref="AF193:AJ193"/>
    <mergeCell ref="AK193:AO193"/>
    <mergeCell ref="AP191:AT191"/>
    <mergeCell ref="AU191:AY191"/>
    <mergeCell ref="AZ191:BD191"/>
    <mergeCell ref="BE191:BI191"/>
    <mergeCell ref="A192:C192"/>
    <mergeCell ref="D192:P192"/>
    <mergeCell ref="Q192:U192"/>
    <mergeCell ref="V192:AE192"/>
    <mergeCell ref="AF192:AJ192"/>
    <mergeCell ref="AK192:AO192"/>
    <mergeCell ref="AP190:AT190"/>
    <mergeCell ref="AU190:AY190"/>
    <mergeCell ref="AZ190:BD190"/>
    <mergeCell ref="BE190:BI190"/>
    <mergeCell ref="A191:C191"/>
    <mergeCell ref="D191:P191"/>
    <mergeCell ref="Q191:U191"/>
    <mergeCell ref="V191:AE191"/>
    <mergeCell ref="AF191:AJ191"/>
    <mergeCell ref="AK191:AO191"/>
    <mergeCell ref="AP189:AT189"/>
    <mergeCell ref="AU189:AY189"/>
    <mergeCell ref="AZ189:BD189"/>
    <mergeCell ref="BE189:BI189"/>
    <mergeCell ref="A190:C190"/>
    <mergeCell ref="D190:P190"/>
    <mergeCell ref="Q190:U190"/>
    <mergeCell ref="V190:AE190"/>
    <mergeCell ref="AF190:AJ190"/>
    <mergeCell ref="AK190:AO190"/>
    <mergeCell ref="AP188:AT188"/>
    <mergeCell ref="AU188:AY188"/>
    <mergeCell ref="AZ188:BD188"/>
    <mergeCell ref="BE188:BI188"/>
    <mergeCell ref="A189:C189"/>
    <mergeCell ref="D189:P189"/>
    <mergeCell ref="Q189:U189"/>
    <mergeCell ref="V189:AE189"/>
    <mergeCell ref="AF189:AJ189"/>
    <mergeCell ref="AK189:AO189"/>
    <mergeCell ref="AP187:AT187"/>
    <mergeCell ref="AU187:AY187"/>
    <mergeCell ref="AZ187:BD187"/>
    <mergeCell ref="BE187:BI187"/>
    <mergeCell ref="A188:C188"/>
    <mergeCell ref="D188:P188"/>
    <mergeCell ref="Q188:U188"/>
    <mergeCell ref="V188:AE188"/>
    <mergeCell ref="AF188:AJ188"/>
    <mergeCell ref="AK188:AO188"/>
    <mergeCell ref="AP186:AT186"/>
    <mergeCell ref="AU186:AY186"/>
    <mergeCell ref="AZ186:BD186"/>
    <mergeCell ref="BE186:BI186"/>
    <mergeCell ref="A187:C187"/>
    <mergeCell ref="D187:P187"/>
    <mergeCell ref="Q187:U187"/>
    <mergeCell ref="V187:AE187"/>
    <mergeCell ref="AF187:AJ187"/>
    <mergeCell ref="AK187:AO187"/>
    <mergeCell ref="AP185:AT185"/>
    <mergeCell ref="AU185:AY185"/>
    <mergeCell ref="AZ185:BD185"/>
    <mergeCell ref="BE185:BI185"/>
    <mergeCell ref="A186:C186"/>
    <mergeCell ref="D186:P186"/>
    <mergeCell ref="Q186:U186"/>
    <mergeCell ref="V186:AE186"/>
    <mergeCell ref="AF186:AJ186"/>
    <mergeCell ref="AK186:AO186"/>
    <mergeCell ref="AP184:AT184"/>
    <mergeCell ref="AU184:AY184"/>
    <mergeCell ref="AZ184:BD184"/>
    <mergeCell ref="BE184:BI184"/>
    <mergeCell ref="A185:C185"/>
    <mergeCell ref="D185:P185"/>
    <mergeCell ref="Q185:U185"/>
    <mergeCell ref="V185:AE185"/>
    <mergeCell ref="AF185:AJ185"/>
    <mergeCell ref="AK185:AO185"/>
    <mergeCell ref="AP183:AT183"/>
    <mergeCell ref="AU183:AY183"/>
    <mergeCell ref="AZ183:BD183"/>
    <mergeCell ref="BE183:BI183"/>
    <mergeCell ref="A184:C184"/>
    <mergeCell ref="D184:P184"/>
    <mergeCell ref="Q184:U184"/>
    <mergeCell ref="V184:AE184"/>
    <mergeCell ref="AF184:AJ184"/>
    <mergeCell ref="AK184:AO184"/>
    <mergeCell ref="AP182:AT182"/>
    <mergeCell ref="AU182:AY182"/>
    <mergeCell ref="AZ182:BD182"/>
    <mergeCell ref="BE182:BI182"/>
    <mergeCell ref="A183:C183"/>
    <mergeCell ref="D183:P183"/>
    <mergeCell ref="Q183:U183"/>
    <mergeCell ref="V183:AE183"/>
    <mergeCell ref="AF183:AJ183"/>
    <mergeCell ref="AK183:AO183"/>
    <mergeCell ref="AP181:AT181"/>
    <mergeCell ref="AU181:AY181"/>
    <mergeCell ref="AZ181:BD181"/>
    <mergeCell ref="BE181:BI181"/>
    <mergeCell ref="A182:C182"/>
    <mergeCell ref="D182:P182"/>
    <mergeCell ref="Q182:U182"/>
    <mergeCell ref="V182:AE182"/>
    <mergeCell ref="AF182:AJ182"/>
    <mergeCell ref="AK182:AO182"/>
    <mergeCell ref="AP180:AT180"/>
    <mergeCell ref="AU180:AY180"/>
    <mergeCell ref="AZ180:BD180"/>
    <mergeCell ref="BE180:BI180"/>
    <mergeCell ref="A181:C181"/>
    <mergeCell ref="D181:P181"/>
    <mergeCell ref="Q181:U181"/>
    <mergeCell ref="V181:AE181"/>
    <mergeCell ref="AF181:AJ181"/>
    <mergeCell ref="AK181:AO181"/>
    <mergeCell ref="AP179:AT179"/>
    <mergeCell ref="AU179:AY179"/>
    <mergeCell ref="AZ179:BD179"/>
    <mergeCell ref="BE179:BI179"/>
    <mergeCell ref="A180:C180"/>
    <mergeCell ref="D180:P180"/>
    <mergeCell ref="Q180:U180"/>
    <mergeCell ref="V180:AE180"/>
    <mergeCell ref="AF180:AJ180"/>
    <mergeCell ref="AK180:AO180"/>
    <mergeCell ref="AP178:AT178"/>
    <mergeCell ref="AU178:AY178"/>
    <mergeCell ref="AZ178:BD178"/>
    <mergeCell ref="BE178:BI178"/>
    <mergeCell ref="A179:C179"/>
    <mergeCell ref="D179:P179"/>
    <mergeCell ref="Q179:U179"/>
    <mergeCell ref="V179:AE179"/>
    <mergeCell ref="AF179:AJ179"/>
    <mergeCell ref="AK179:AO179"/>
    <mergeCell ref="V174:AE174"/>
    <mergeCell ref="AF174:AJ174"/>
    <mergeCell ref="AK174:AO174"/>
    <mergeCell ref="AP177:AT177"/>
    <mergeCell ref="AU177:AY177"/>
    <mergeCell ref="AZ177:BD177"/>
    <mergeCell ref="BE177:BI177"/>
    <mergeCell ref="A178:C178"/>
    <mergeCell ref="D178:P178"/>
    <mergeCell ref="Q178:U178"/>
    <mergeCell ref="V178:AE178"/>
    <mergeCell ref="AF178:AJ178"/>
    <mergeCell ref="AK178:AO178"/>
    <mergeCell ref="AP176:AT176"/>
    <mergeCell ref="AU176:AY176"/>
    <mergeCell ref="AZ176:BD176"/>
    <mergeCell ref="BE176:BI176"/>
    <mergeCell ref="A177:C177"/>
    <mergeCell ref="D177:P177"/>
    <mergeCell ref="Q177:U177"/>
    <mergeCell ref="V177:AE177"/>
    <mergeCell ref="AF177:AJ177"/>
    <mergeCell ref="AK177:AO177"/>
    <mergeCell ref="AP172:AT172"/>
    <mergeCell ref="AU172:AY172"/>
    <mergeCell ref="AZ172:BD172"/>
    <mergeCell ref="BE172:BI172"/>
    <mergeCell ref="AP169:AT169"/>
    <mergeCell ref="AU169:AY169"/>
    <mergeCell ref="AZ169:BD169"/>
    <mergeCell ref="BE169:BI169"/>
    <mergeCell ref="AP170:AT170"/>
    <mergeCell ref="AP175:AT175"/>
    <mergeCell ref="AU175:AY175"/>
    <mergeCell ref="AZ175:BD175"/>
    <mergeCell ref="BE175:BI175"/>
    <mergeCell ref="A176:C176"/>
    <mergeCell ref="D176:P176"/>
    <mergeCell ref="Q176:U176"/>
    <mergeCell ref="V176:AE176"/>
    <mergeCell ref="AF176:AJ176"/>
    <mergeCell ref="AK176:AO176"/>
    <mergeCell ref="AP174:AT174"/>
    <mergeCell ref="AU174:AY174"/>
    <mergeCell ref="AZ174:BD174"/>
    <mergeCell ref="BE174:BI174"/>
    <mergeCell ref="A175:C175"/>
    <mergeCell ref="D175:P175"/>
    <mergeCell ref="Q175:U175"/>
    <mergeCell ref="V175:AE175"/>
    <mergeCell ref="AF175:AJ175"/>
    <mergeCell ref="AK175:AO175"/>
    <mergeCell ref="A174:C174"/>
    <mergeCell ref="D174:P174"/>
    <mergeCell ref="Q174:U174"/>
    <mergeCell ref="BT165:BX165"/>
    <mergeCell ref="AP165:AT165"/>
    <mergeCell ref="AU165:AY165"/>
    <mergeCell ref="AZ165:BD165"/>
    <mergeCell ref="BE165:BI165"/>
    <mergeCell ref="BJ165:BN165"/>
    <mergeCell ref="BO165:BS165"/>
    <mergeCell ref="BE164:BI164"/>
    <mergeCell ref="BJ164:BN164"/>
    <mergeCell ref="BO164:BS164"/>
    <mergeCell ref="BT164:BX164"/>
    <mergeCell ref="A165:C165"/>
    <mergeCell ref="D165:P165"/>
    <mergeCell ref="Q165:U165"/>
    <mergeCell ref="V165:AE165"/>
    <mergeCell ref="AF165:AJ165"/>
    <mergeCell ref="AK165:AO165"/>
    <mergeCell ref="BT163:BX163"/>
    <mergeCell ref="A164:C164"/>
    <mergeCell ref="D164:P164"/>
    <mergeCell ref="Q164:U164"/>
    <mergeCell ref="V164:AE164"/>
    <mergeCell ref="AF164:AJ164"/>
    <mergeCell ref="AK164:AO164"/>
    <mergeCell ref="AP164:AT164"/>
    <mergeCell ref="AU164:AY164"/>
    <mergeCell ref="AZ164:BD164"/>
    <mergeCell ref="AP163:AT163"/>
    <mergeCell ref="AU163:AY163"/>
    <mergeCell ref="AZ163:BD163"/>
    <mergeCell ref="BE163:BI163"/>
    <mergeCell ref="BJ163:BN163"/>
    <mergeCell ref="BO163:BS163"/>
    <mergeCell ref="BE162:BI162"/>
    <mergeCell ref="BJ162:BN162"/>
    <mergeCell ref="BO162:BS162"/>
    <mergeCell ref="BT162:BX162"/>
    <mergeCell ref="A163:C163"/>
    <mergeCell ref="D163:P163"/>
    <mergeCell ref="Q163:U163"/>
    <mergeCell ref="V163:AE163"/>
    <mergeCell ref="AF163:AJ163"/>
    <mergeCell ref="AK163:AO163"/>
    <mergeCell ref="BT161:BX161"/>
    <mergeCell ref="A162:C162"/>
    <mergeCell ref="D162:P162"/>
    <mergeCell ref="Q162:U162"/>
    <mergeCell ref="V162:AE162"/>
    <mergeCell ref="AF162:AJ162"/>
    <mergeCell ref="AK162:AO162"/>
    <mergeCell ref="AP162:AT162"/>
    <mergeCell ref="AU162:AY162"/>
    <mergeCell ref="AZ162:BD162"/>
    <mergeCell ref="AP161:AT161"/>
    <mergeCell ref="AU161:AY161"/>
    <mergeCell ref="AZ161:BD161"/>
    <mergeCell ref="BE161:BI161"/>
    <mergeCell ref="BJ161:BN161"/>
    <mergeCell ref="BO161:BS161"/>
    <mergeCell ref="BE160:BI160"/>
    <mergeCell ref="BJ160:BN160"/>
    <mergeCell ref="BO160:BS160"/>
    <mergeCell ref="BT160:BX160"/>
    <mergeCell ref="A161:C161"/>
    <mergeCell ref="D161:P161"/>
    <mergeCell ref="Q161:U161"/>
    <mergeCell ref="V161:AE161"/>
    <mergeCell ref="AF161:AJ161"/>
    <mergeCell ref="AK161:AO161"/>
    <mergeCell ref="BT159:BX159"/>
    <mergeCell ref="A160:C160"/>
    <mergeCell ref="D160:P160"/>
    <mergeCell ref="Q160:U160"/>
    <mergeCell ref="V160:AE160"/>
    <mergeCell ref="AF160:AJ160"/>
    <mergeCell ref="AK160:AO160"/>
    <mergeCell ref="AP160:AT160"/>
    <mergeCell ref="AU160:AY160"/>
    <mergeCell ref="AZ160:BD160"/>
    <mergeCell ref="AP159:AT159"/>
    <mergeCell ref="AU159:AY159"/>
    <mergeCell ref="AZ159:BD159"/>
    <mergeCell ref="BE159:BI159"/>
    <mergeCell ref="BJ159:BN159"/>
    <mergeCell ref="BO159:BS159"/>
    <mergeCell ref="BE158:BI158"/>
    <mergeCell ref="BJ158:BN158"/>
    <mergeCell ref="BO158:BS158"/>
    <mergeCell ref="BT158:BX158"/>
    <mergeCell ref="A159:C159"/>
    <mergeCell ref="D159:P159"/>
    <mergeCell ref="Q159:U159"/>
    <mergeCell ref="V159:AE159"/>
    <mergeCell ref="AF159:AJ159"/>
    <mergeCell ref="AK159:AO159"/>
    <mergeCell ref="BT157:BX157"/>
    <mergeCell ref="A158:C158"/>
    <mergeCell ref="D158:P158"/>
    <mergeCell ref="Q158:U158"/>
    <mergeCell ref="V158:AE158"/>
    <mergeCell ref="AF158:AJ158"/>
    <mergeCell ref="AK158:AO158"/>
    <mergeCell ref="AP158:AT158"/>
    <mergeCell ref="AU158:AY158"/>
    <mergeCell ref="AZ158:BD158"/>
    <mergeCell ref="AP157:AT157"/>
    <mergeCell ref="AU157:AY157"/>
    <mergeCell ref="AZ157:BD157"/>
    <mergeCell ref="BE157:BI157"/>
    <mergeCell ref="BJ157:BN157"/>
    <mergeCell ref="BO157:BS157"/>
    <mergeCell ref="BE156:BI156"/>
    <mergeCell ref="BJ156:BN156"/>
    <mergeCell ref="BO156:BS156"/>
    <mergeCell ref="BT156:BX156"/>
    <mergeCell ref="A157:C157"/>
    <mergeCell ref="D157:P157"/>
    <mergeCell ref="Q157:U157"/>
    <mergeCell ref="V157:AE157"/>
    <mergeCell ref="AF157:AJ157"/>
    <mergeCell ref="AK157:AO157"/>
    <mergeCell ref="BT155:BX155"/>
    <mergeCell ref="A156:C156"/>
    <mergeCell ref="D156:P156"/>
    <mergeCell ref="Q156:U156"/>
    <mergeCell ref="V156:AE156"/>
    <mergeCell ref="AF156:AJ156"/>
    <mergeCell ref="AK156:AO156"/>
    <mergeCell ref="AP156:AT156"/>
    <mergeCell ref="AU156:AY156"/>
    <mergeCell ref="AZ156:BD156"/>
    <mergeCell ref="AP155:AT155"/>
    <mergeCell ref="AU155:AY155"/>
    <mergeCell ref="AZ155:BD155"/>
    <mergeCell ref="BE155:BI155"/>
    <mergeCell ref="BJ155:BN155"/>
    <mergeCell ref="BO155:BS155"/>
    <mergeCell ref="BE154:BI154"/>
    <mergeCell ref="BJ154:BN154"/>
    <mergeCell ref="BO154:BS154"/>
    <mergeCell ref="BT154:BX154"/>
    <mergeCell ref="A155:C155"/>
    <mergeCell ref="D155:P155"/>
    <mergeCell ref="Q155:U155"/>
    <mergeCell ref="V155:AE155"/>
    <mergeCell ref="AF155:AJ155"/>
    <mergeCell ref="AK155:AO155"/>
    <mergeCell ref="BT153:BX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AP153:AT153"/>
    <mergeCell ref="AU153:AY153"/>
    <mergeCell ref="AZ153:BD153"/>
    <mergeCell ref="BE153:BI153"/>
    <mergeCell ref="BJ153:BN153"/>
    <mergeCell ref="BO153:BS153"/>
    <mergeCell ref="BE152:BI152"/>
    <mergeCell ref="BJ152:BN152"/>
    <mergeCell ref="BO152:BS152"/>
    <mergeCell ref="BT152:BX152"/>
    <mergeCell ref="A153:C153"/>
    <mergeCell ref="D153:P153"/>
    <mergeCell ref="Q153:U153"/>
    <mergeCell ref="V153:AE153"/>
    <mergeCell ref="AF153:AJ153"/>
    <mergeCell ref="AK153:AO153"/>
    <mergeCell ref="BT151:BX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AP151:AT151"/>
    <mergeCell ref="AU151:AY151"/>
    <mergeCell ref="AZ151:BD151"/>
    <mergeCell ref="BE151:BI151"/>
    <mergeCell ref="BJ151:BN151"/>
    <mergeCell ref="BO151:BS151"/>
    <mergeCell ref="BE150:BI150"/>
    <mergeCell ref="BJ150:BN150"/>
    <mergeCell ref="BO150:BS150"/>
    <mergeCell ref="BT150:BX150"/>
    <mergeCell ref="A151:C151"/>
    <mergeCell ref="D151:P151"/>
    <mergeCell ref="Q151:U151"/>
    <mergeCell ref="V151:AE151"/>
    <mergeCell ref="AF151:AJ151"/>
    <mergeCell ref="AK151:AO151"/>
    <mergeCell ref="BT149:BX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AP149:AT149"/>
    <mergeCell ref="AU149:AY149"/>
    <mergeCell ref="AZ149:BD149"/>
    <mergeCell ref="BE149:BI149"/>
    <mergeCell ref="BJ149:BN149"/>
    <mergeCell ref="BO149:BS149"/>
    <mergeCell ref="BE148:BI148"/>
    <mergeCell ref="BJ148:BN148"/>
    <mergeCell ref="BO148:BS148"/>
    <mergeCell ref="BT148:BX148"/>
    <mergeCell ref="A149:C149"/>
    <mergeCell ref="D149:P149"/>
    <mergeCell ref="Q149:U149"/>
    <mergeCell ref="V149:AE149"/>
    <mergeCell ref="AF149:AJ149"/>
    <mergeCell ref="AK149:AO149"/>
    <mergeCell ref="BT147:BX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AP147:AT147"/>
    <mergeCell ref="AU147:AY147"/>
    <mergeCell ref="AZ147:BD147"/>
    <mergeCell ref="BE147:BI147"/>
    <mergeCell ref="BJ147:BN147"/>
    <mergeCell ref="BO147:BS147"/>
    <mergeCell ref="BE146:BI146"/>
    <mergeCell ref="BJ146:BN146"/>
    <mergeCell ref="BO146:BS146"/>
    <mergeCell ref="BT146:BX146"/>
    <mergeCell ref="A147:C147"/>
    <mergeCell ref="D147:P147"/>
    <mergeCell ref="Q147:U147"/>
    <mergeCell ref="V147:AE147"/>
    <mergeCell ref="AF147:AJ147"/>
    <mergeCell ref="AK147:AO147"/>
    <mergeCell ref="BT145:BX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AP145:AT145"/>
    <mergeCell ref="AU145:AY145"/>
    <mergeCell ref="AZ145:BD145"/>
    <mergeCell ref="BE145:BI145"/>
    <mergeCell ref="BJ145:BN145"/>
    <mergeCell ref="BO145:BS145"/>
    <mergeCell ref="BE144:BI144"/>
    <mergeCell ref="BJ144:BN144"/>
    <mergeCell ref="BO144:BS144"/>
    <mergeCell ref="BT144:BX144"/>
    <mergeCell ref="A145:C145"/>
    <mergeCell ref="D145:P145"/>
    <mergeCell ref="Q145:U145"/>
    <mergeCell ref="V145:AE145"/>
    <mergeCell ref="AF145:AJ145"/>
    <mergeCell ref="AK145:AO145"/>
    <mergeCell ref="AK144:AO144"/>
    <mergeCell ref="AP144:AT144"/>
    <mergeCell ref="AU144:AY144"/>
    <mergeCell ref="AZ144:BD144"/>
    <mergeCell ref="U129:Y129"/>
    <mergeCell ref="Z129:AD129"/>
    <mergeCell ref="AE129:AI129"/>
    <mergeCell ref="Q139:U139"/>
    <mergeCell ref="AU143:AY143"/>
    <mergeCell ref="AZ143:BD143"/>
    <mergeCell ref="BE143:BI143"/>
    <mergeCell ref="BJ143:BN143"/>
    <mergeCell ref="BO143:BS143"/>
    <mergeCell ref="BE142:BI142"/>
    <mergeCell ref="BJ142:BN142"/>
    <mergeCell ref="BO142:BS142"/>
    <mergeCell ref="BT142:BX142"/>
    <mergeCell ref="A143:C143"/>
    <mergeCell ref="D143:P143"/>
    <mergeCell ref="Q143:U143"/>
    <mergeCell ref="V143:AE143"/>
    <mergeCell ref="AF143:AJ143"/>
    <mergeCell ref="AK143:AO143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BD132:BH132"/>
    <mergeCell ref="BD131:BH131"/>
    <mergeCell ref="A132:C132"/>
    <mergeCell ref="D132:T132"/>
    <mergeCell ref="U132:Y132"/>
    <mergeCell ref="Z132:AD132"/>
    <mergeCell ref="AE132:AI132"/>
    <mergeCell ref="AJ132:AN132"/>
    <mergeCell ref="AO132:AS132"/>
    <mergeCell ref="AT132:AX132"/>
    <mergeCell ref="AY132:BC132"/>
    <mergeCell ref="BD130:BH130"/>
    <mergeCell ref="A131:C131"/>
    <mergeCell ref="D131:T131"/>
    <mergeCell ref="U131:Y131"/>
    <mergeCell ref="Z131:AD131"/>
    <mergeCell ref="AE131:AI131"/>
    <mergeCell ref="AJ131:AN131"/>
    <mergeCell ref="AO131:AS131"/>
    <mergeCell ref="AT131:AX131"/>
    <mergeCell ref="AY131:BC131"/>
    <mergeCell ref="BE140:BI140"/>
    <mergeCell ref="D139:P139"/>
    <mergeCell ref="BU120:BY120"/>
    <mergeCell ref="AS120:AW120"/>
    <mergeCell ref="AX120:BA120"/>
    <mergeCell ref="BB120:BF120"/>
    <mergeCell ref="BG120:BK120"/>
    <mergeCell ref="BL120:BP120"/>
    <mergeCell ref="BQ120:BT120"/>
    <mergeCell ref="AO127:AS127"/>
    <mergeCell ref="AT127:AX127"/>
    <mergeCell ref="AY127:BC127"/>
    <mergeCell ref="BD127:BH127"/>
    <mergeCell ref="AO126:AS126"/>
    <mergeCell ref="AT126:AX126"/>
    <mergeCell ref="AY126:BC126"/>
    <mergeCell ref="BD126:BH126"/>
    <mergeCell ref="AE120:AH120"/>
    <mergeCell ref="AI120:AM120"/>
    <mergeCell ref="AN120:AR120"/>
    <mergeCell ref="A122:BL122"/>
    <mergeCell ref="A123:BH123"/>
    <mergeCell ref="A124:C125"/>
    <mergeCell ref="D124:T125"/>
    <mergeCell ref="U124:AN124"/>
    <mergeCell ref="AO124:BH124"/>
    <mergeCell ref="U125:Y125"/>
    <mergeCell ref="Z125:AD125"/>
    <mergeCell ref="A127:C127"/>
    <mergeCell ref="D127:T127"/>
    <mergeCell ref="BJ140:BN140"/>
    <mergeCell ref="BO140:BS140"/>
    <mergeCell ref="BU116:BY116"/>
    <mergeCell ref="AN116:AR116"/>
    <mergeCell ref="AS116:AW116"/>
    <mergeCell ref="AX116:BA116"/>
    <mergeCell ref="BB116:BF116"/>
    <mergeCell ref="BG116:BK116"/>
    <mergeCell ref="BL116:BP116"/>
    <mergeCell ref="A116:C116"/>
    <mergeCell ref="D116:T116"/>
    <mergeCell ref="U116:Y116"/>
    <mergeCell ref="Z116:AD116"/>
    <mergeCell ref="AE116:AH116"/>
    <mergeCell ref="AI116:AM116"/>
    <mergeCell ref="BU117:BY117"/>
    <mergeCell ref="A117:C117"/>
    <mergeCell ref="D117:T117"/>
    <mergeCell ref="U117:Y117"/>
    <mergeCell ref="Z117:AD117"/>
    <mergeCell ref="AE117:AH117"/>
    <mergeCell ref="AI117:AM117"/>
    <mergeCell ref="AN117:AR117"/>
    <mergeCell ref="AW97:BA97"/>
    <mergeCell ref="BB97:BF97"/>
    <mergeCell ref="BG97:BK97"/>
    <mergeCell ref="A98:D98"/>
    <mergeCell ref="E98:W98"/>
    <mergeCell ref="X98:AB98"/>
    <mergeCell ref="AC98:AG98"/>
    <mergeCell ref="AH98:AL98"/>
    <mergeCell ref="AM98:AQ98"/>
    <mergeCell ref="AR98:AV98"/>
    <mergeCell ref="AW96:BA96"/>
    <mergeCell ref="BB96:BF96"/>
    <mergeCell ref="BG96:BK96"/>
    <mergeCell ref="A97:D97"/>
    <mergeCell ref="E97:W97"/>
    <mergeCell ref="X97:AB97"/>
    <mergeCell ref="AC97:AG97"/>
    <mergeCell ref="AH97:AL97"/>
    <mergeCell ref="AM97:AQ97"/>
    <mergeCell ref="AR97:AV97"/>
    <mergeCell ref="AW98:BA98"/>
    <mergeCell ref="BB98:BF98"/>
    <mergeCell ref="BG98:BK98"/>
    <mergeCell ref="AW95:BA95"/>
    <mergeCell ref="BB95:BF95"/>
    <mergeCell ref="BG95:BK95"/>
    <mergeCell ref="A96:D96"/>
    <mergeCell ref="E96:W96"/>
    <mergeCell ref="X96:AB96"/>
    <mergeCell ref="AC96:AG96"/>
    <mergeCell ref="AH96:AL96"/>
    <mergeCell ref="AM96:AQ96"/>
    <mergeCell ref="AR96:AV96"/>
    <mergeCell ref="AW94:BA94"/>
    <mergeCell ref="BB94:BF94"/>
    <mergeCell ref="BG94:BK94"/>
    <mergeCell ref="A95:D95"/>
    <mergeCell ref="E95:W95"/>
    <mergeCell ref="X95:AB95"/>
    <mergeCell ref="AC95:AG95"/>
    <mergeCell ref="AH95:AL95"/>
    <mergeCell ref="AM95:AQ95"/>
    <mergeCell ref="AR95:AV95"/>
    <mergeCell ref="AW93:BA93"/>
    <mergeCell ref="BB93:BF93"/>
    <mergeCell ref="BG93:BK93"/>
    <mergeCell ref="A94:D94"/>
    <mergeCell ref="E94:W94"/>
    <mergeCell ref="X94:AB94"/>
    <mergeCell ref="AC94:AG94"/>
    <mergeCell ref="AH94:AL94"/>
    <mergeCell ref="AM94:AQ94"/>
    <mergeCell ref="AR94:AV94"/>
    <mergeCell ref="AW92:BA92"/>
    <mergeCell ref="BB92:BF92"/>
    <mergeCell ref="BG92:BK92"/>
    <mergeCell ref="A93:D93"/>
    <mergeCell ref="E93:W93"/>
    <mergeCell ref="X93:AB93"/>
    <mergeCell ref="AC93:AG93"/>
    <mergeCell ref="AH93:AL93"/>
    <mergeCell ref="AM93:AQ93"/>
    <mergeCell ref="AR93:AV93"/>
    <mergeCell ref="AW91:BA91"/>
    <mergeCell ref="BB91:BF91"/>
    <mergeCell ref="BG91:BK91"/>
    <mergeCell ref="A92:D92"/>
    <mergeCell ref="E92:W92"/>
    <mergeCell ref="X92:AB92"/>
    <mergeCell ref="AC92:AG92"/>
    <mergeCell ref="AH92:AL92"/>
    <mergeCell ref="AM92:AQ92"/>
    <mergeCell ref="AR92:AV92"/>
    <mergeCell ref="AW90:BA90"/>
    <mergeCell ref="BB90:BF90"/>
    <mergeCell ref="BG90:BK90"/>
    <mergeCell ref="A91:D91"/>
    <mergeCell ref="E91:W91"/>
    <mergeCell ref="X91:AB91"/>
    <mergeCell ref="AC91:AG91"/>
    <mergeCell ref="AH91:AL91"/>
    <mergeCell ref="AM91:AQ91"/>
    <mergeCell ref="AR91:AV91"/>
    <mergeCell ref="X90:AB90"/>
    <mergeCell ref="AC90:AG90"/>
    <mergeCell ref="AH90:AL90"/>
    <mergeCell ref="AM90:AQ90"/>
    <mergeCell ref="AR90:AV90"/>
    <mergeCell ref="AW88:BA88"/>
    <mergeCell ref="BB88:BF88"/>
    <mergeCell ref="BG88:BK88"/>
    <mergeCell ref="A89:D89"/>
    <mergeCell ref="E89:W89"/>
    <mergeCell ref="X89:AB89"/>
    <mergeCell ref="AC89:AG89"/>
    <mergeCell ref="AH89:AL89"/>
    <mergeCell ref="AM89:AQ89"/>
    <mergeCell ref="AR89:AV89"/>
    <mergeCell ref="E88:W88"/>
    <mergeCell ref="X88:AB88"/>
    <mergeCell ref="AC88:AG88"/>
    <mergeCell ref="AH88:AL88"/>
    <mergeCell ref="AM88:AQ88"/>
    <mergeCell ref="AR88:AV88"/>
    <mergeCell ref="BU70:BY70"/>
    <mergeCell ref="AS70:AW70"/>
    <mergeCell ref="AX70:BA70"/>
    <mergeCell ref="BB70:BF70"/>
    <mergeCell ref="BG70:BK70"/>
    <mergeCell ref="BL70:BP70"/>
    <mergeCell ref="BQ70:BT70"/>
    <mergeCell ref="BB86:BF86"/>
    <mergeCell ref="BG86:BK86"/>
    <mergeCell ref="AR84:AV84"/>
    <mergeCell ref="AW84:BA84"/>
    <mergeCell ref="BB84:BF84"/>
    <mergeCell ref="BG84:BK84"/>
    <mergeCell ref="X85:AB85"/>
    <mergeCell ref="AC85:AG85"/>
    <mergeCell ref="AH85:AL85"/>
    <mergeCell ref="BL69:BP69"/>
    <mergeCell ref="BQ69:BT69"/>
    <mergeCell ref="BU69:BY69"/>
    <mergeCell ref="A70:D70"/>
    <mergeCell ref="E70:T70"/>
    <mergeCell ref="U70:Y70"/>
    <mergeCell ref="Z70:AD70"/>
    <mergeCell ref="AE70:AH70"/>
    <mergeCell ref="AI70:AM70"/>
    <mergeCell ref="AN70:AR70"/>
    <mergeCell ref="AI69:AM69"/>
    <mergeCell ref="AN69:AR69"/>
    <mergeCell ref="AS69:AW69"/>
    <mergeCell ref="AX69:BA69"/>
    <mergeCell ref="BB69:BF69"/>
    <mergeCell ref="BG69:BK69"/>
    <mergeCell ref="BB68:BF68"/>
    <mergeCell ref="BG68:BK68"/>
    <mergeCell ref="BL68:BP68"/>
    <mergeCell ref="BQ68:BT68"/>
    <mergeCell ref="BU68:BY68"/>
    <mergeCell ref="A69:D69"/>
    <mergeCell ref="E69:T69"/>
    <mergeCell ref="U69:Y69"/>
    <mergeCell ref="Z69:AD69"/>
    <mergeCell ref="AE69:AH69"/>
    <mergeCell ref="BU67:BY67"/>
    <mergeCell ref="A68:D68"/>
    <mergeCell ref="E68:T68"/>
    <mergeCell ref="U68:Y68"/>
    <mergeCell ref="Z68:AD68"/>
    <mergeCell ref="AE68:AH68"/>
    <mergeCell ref="AI68:AM68"/>
    <mergeCell ref="AN68:AR68"/>
    <mergeCell ref="AS68:AW68"/>
    <mergeCell ref="AX68:BA68"/>
    <mergeCell ref="AS67:AW67"/>
    <mergeCell ref="AX67:BA67"/>
    <mergeCell ref="BB67:BF67"/>
    <mergeCell ref="BG67:BK67"/>
    <mergeCell ref="BL67:BP67"/>
    <mergeCell ref="BQ67:BT67"/>
    <mergeCell ref="BL66:BP66"/>
    <mergeCell ref="BQ66:BT66"/>
    <mergeCell ref="BU66:BY66"/>
    <mergeCell ref="A67:D67"/>
    <mergeCell ref="E67:T67"/>
    <mergeCell ref="U67:Y67"/>
    <mergeCell ref="Z67:AD67"/>
    <mergeCell ref="AE67:AH67"/>
    <mergeCell ref="AI67:AM67"/>
    <mergeCell ref="AN67:AR67"/>
    <mergeCell ref="AI66:AM66"/>
    <mergeCell ref="AN66:AR66"/>
    <mergeCell ref="AS66:AW66"/>
    <mergeCell ref="AX66:BA66"/>
    <mergeCell ref="BB66:BF66"/>
    <mergeCell ref="BG66:BK66"/>
    <mergeCell ref="BB65:BF65"/>
    <mergeCell ref="BG65:BK65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BU64:BY64"/>
    <mergeCell ref="A65:D65"/>
    <mergeCell ref="E65:T65"/>
    <mergeCell ref="U65:Y65"/>
    <mergeCell ref="Z65:AD65"/>
    <mergeCell ref="AE65:AH65"/>
    <mergeCell ref="AI65:AM65"/>
    <mergeCell ref="AN65:AR65"/>
    <mergeCell ref="AS65:AW65"/>
    <mergeCell ref="AX65:BA65"/>
    <mergeCell ref="AS64:AW64"/>
    <mergeCell ref="AX64:BA64"/>
    <mergeCell ref="BB64:BF64"/>
    <mergeCell ref="BG64:BK64"/>
    <mergeCell ref="BL64:BP64"/>
    <mergeCell ref="BQ64:BT64"/>
    <mergeCell ref="BL63:BP63"/>
    <mergeCell ref="BQ63:BT63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I63:AM63"/>
    <mergeCell ref="AN63:AR63"/>
    <mergeCell ref="AS63:AW63"/>
    <mergeCell ref="AX63:BA63"/>
    <mergeCell ref="BB63:BF63"/>
    <mergeCell ref="BG63:BK63"/>
    <mergeCell ref="E59:T59"/>
    <mergeCell ref="U59:Y59"/>
    <mergeCell ref="Z59:AD59"/>
    <mergeCell ref="AE59:AH59"/>
    <mergeCell ref="AI59:AM59"/>
    <mergeCell ref="BB62:BF62"/>
    <mergeCell ref="BG62:BK62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BU61:BY61"/>
    <mergeCell ref="A62:D62"/>
    <mergeCell ref="E62:T62"/>
    <mergeCell ref="U62:Y62"/>
    <mergeCell ref="Z62:AD62"/>
    <mergeCell ref="AE62:AH62"/>
    <mergeCell ref="AI62:AM62"/>
    <mergeCell ref="AN62:AR62"/>
    <mergeCell ref="AS62:AW62"/>
    <mergeCell ref="AX62:BA62"/>
    <mergeCell ref="AS61:AW61"/>
    <mergeCell ref="AX61:BA61"/>
    <mergeCell ref="BB61:BF61"/>
    <mergeCell ref="BG61:BK61"/>
    <mergeCell ref="BL61:BP61"/>
    <mergeCell ref="BQ61:BT61"/>
    <mergeCell ref="AH47:AL47"/>
    <mergeCell ref="AM47:AQ47"/>
    <mergeCell ref="AR47:AV47"/>
    <mergeCell ref="AW47:BA47"/>
    <mergeCell ref="BB47:BF47"/>
    <mergeCell ref="BL60:BP60"/>
    <mergeCell ref="BQ60:BT60"/>
    <mergeCell ref="BL57:BP57"/>
    <mergeCell ref="BQ57:BT57"/>
    <mergeCell ref="BU60:BY60"/>
    <mergeCell ref="A61:D61"/>
    <mergeCell ref="E61:T61"/>
    <mergeCell ref="U61:Y61"/>
    <mergeCell ref="Z61:AD61"/>
    <mergeCell ref="AE61:AH61"/>
    <mergeCell ref="AI61:AM61"/>
    <mergeCell ref="AN61:AR61"/>
    <mergeCell ref="AI60:AM60"/>
    <mergeCell ref="AN60:AR60"/>
    <mergeCell ref="AS60:AW60"/>
    <mergeCell ref="AX60:BA60"/>
    <mergeCell ref="BB60:BF60"/>
    <mergeCell ref="BG60:BK60"/>
    <mergeCell ref="BB59:BF59"/>
    <mergeCell ref="BG59:BK59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59:D59"/>
    <mergeCell ref="AM45:AQ45"/>
    <mergeCell ref="AR45:AV45"/>
    <mergeCell ref="AW45:BA45"/>
    <mergeCell ref="BB45:BF45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AN59:AR59"/>
    <mergeCell ref="AS59:AW59"/>
    <mergeCell ref="AX59:BA59"/>
    <mergeCell ref="BG48:BK48"/>
    <mergeCell ref="BG47:BK47"/>
    <mergeCell ref="A48:D48"/>
    <mergeCell ref="E48:W48"/>
    <mergeCell ref="X48:AB48"/>
    <mergeCell ref="AC48:AG48"/>
    <mergeCell ref="AH48:AL48"/>
    <mergeCell ref="AM48:AQ48"/>
    <mergeCell ref="AR48:AV48"/>
    <mergeCell ref="AW48:BA48"/>
    <mergeCell ref="BB48:BF48"/>
    <mergeCell ref="BG46:BK46"/>
    <mergeCell ref="A47:D47"/>
    <mergeCell ref="E47:W47"/>
    <mergeCell ref="X47:AB47"/>
    <mergeCell ref="AC47:AG47"/>
    <mergeCell ref="BL35:BP35"/>
    <mergeCell ref="BQ35:BT35"/>
    <mergeCell ref="BU35:BY35"/>
    <mergeCell ref="AI35:AM35"/>
    <mergeCell ref="AN35:AR35"/>
    <mergeCell ref="AS35:AW35"/>
    <mergeCell ref="AX35:BA35"/>
    <mergeCell ref="BB35:BF35"/>
    <mergeCell ref="BG35:BK35"/>
    <mergeCell ref="BB34:BF34"/>
    <mergeCell ref="BG34:BK34"/>
    <mergeCell ref="BL34:BP34"/>
    <mergeCell ref="BQ34:BT34"/>
    <mergeCell ref="BU34:BY34"/>
    <mergeCell ref="A35:D35"/>
    <mergeCell ref="E35:T35"/>
    <mergeCell ref="U35:Y35"/>
    <mergeCell ref="Z35:AD35"/>
    <mergeCell ref="AE35:AH35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A337:AA337"/>
    <mergeCell ref="AH337:AP337"/>
    <mergeCell ref="AU337:BF337"/>
    <mergeCell ref="AH338:AP338"/>
    <mergeCell ref="AU338:BF338"/>
    <mergeCell ref="A31:D31"/>
    <mergeCell ref="E31:T31"/>
    <mergeCell ref="U31:Y31"/>
    <mergeCell ref="Z31:AD31"/>
    <mergeCell ref="AE31:AH31"/>
    <mergeCell ref="A330:BL330"/>
    <mergeCell ref="A334:AA334"/>
    <mergeCell ref="AH334:AP334"/>
    <mergeCell ref="AU334:BF334"/>
    <mergeCell ref="AH335:AP335"/>
    <mergeCell ref="AU335:BF335"/>
    <mergeCell ref="AW321:BD321"/>
    <mergeCell ref="BE321:BL321"/>
    <mergeCell ref="A324:BL324"/>
    <mergeCell ref="A325:BL325"/>
    <mergeCell ref="A328:BL328"/>
    <mergeCell ref="A329:BL329"/>
    <mergeCell ref="A34:D34"/>
    <mergeCell ref="E34:T34"/>
    <mergeCell ref="U34:Y34"/>
    <mergeCell ref="Z34:AD34"/>
    <mergeCell ref="AE34:AH34"/>
    <mergeCell ref="AI34:AM34"/>
    <mergeCell ref="AN34:AR34"/>
    <mergeCell ref="AS34:AW34"/>
    <mergeCell ref="AX34:BA34"/>
    <mergeCell ref="AS33:AW33"/>
    <mergeCell ref="Z321:AD321"/>
    <mergeCell ref="AE321:AJ321"/>
    <mergeCell ref="AK321:AP321"/>
    <mergeCell ref="AQ321:AV321"/>
    <mergeCell ref="A320:F320"/>
    <mergeCell ref="G320:S320"/>
    <mergeCell ref="T320:Y320"/>
    <mergeCell ref="Z320:AD320"/>
    <mergeCell ref="AE320:AJ320"/>
    <mergeCell ref="AK320:AP320"/>
    <mergeCell ref="BE317:BL318"/>
    <mergeCell ref="A319:F319"/>
    <mergeCell ref="G319:S319"/>
    <mergeCell ref="T319:Y319"/>
    <mergeCell ref="Z319:AD319"/>
    <mergeCell ref="AE319:AJ319"/>
    <mergeCell ref="AK319:AP319"/>
    <mergeCell ref="AQ319:AV319"/>
    <mergeCell ref="AW319:BD319"/>
    <mergeCell ref="BE319:BL319"/>
    <mergeCell ref="A315:BL315"/>
    <mergeCell ref="A316:BL316"/>
    <mergeCell ref="A317:F318"/>
    <mergeCell ref="G317:S318"/>
    <mergeCell ref="T317:Y318"/>
    <mergeCell ref="Z317:AD318"/>
    <mergeCell ref="AE317:AJ318"/>
    <mergeCell ref="AK317:AP318"/>
    <mergeCell ref="AQ317:AV318"/>
    <mergeCell ref="AW317:BD318"/>
    <mergeCell ref="AJ302:AN302"/>
    <mergeCell ref="AO302:AS302"/>
    <mergeCell ref="AT302:AW302"/>
    <mergeCell ref="AX302:BB302"/>
    <mergeCell ref="BC302:BG302"/>
    <mergeCell ref="BH302:BL302"/>
    <mergeCell ref="A302:F302"/>
    <mergeCell ref="G302:P302"/>
    <mergeCell ref="Q302:U302"/>
    <mergeCell ref="V302:Y302"/>
    <mergeCell ref="Z302:AD302"/>
    <mergeCell ref="AE302:AI302"/>
    <mergeCell ref="AO303:AS303"/>
    <mergeCell ref="AT303:AW303"/>
    <mergeCell ref="AX303:BB303"/>
    <mergeCell ref="BC303:BG303"/>
    <mergeCell ref="BH303:BL303"/>
    <mergeCell ref="A304:F304"/>
    <mergeCell ref="G304:P304"/>
    <mergeCell ref="Q304:U304"/>
    <mergeCell ref="V304:Y304"/>
    <mergeCell ref="Z304:AD304"/>
    <mergeCell ref="AJ301:AN301"/>
    <mergeCell ref="AO301:AS301"/>
    <mergeCell ref="AT301:AW301"/>
    <mergeCell ref="AX301:BB301"/>
    <mergeCell ref="BC301:BG301"/>
    <mergeCell ref="BH301:BL301"/>
    <mergeCell ref="A301:F301"/>
    <mergeCell ref="G301:P301"/>
    <mergeCell ref="Q301:U301"/>
    <mergeCell ref="V301:Y301"/>
    <mergeCell ref="Z301:AD301"/>
    <mergeCell ref="AE301:AI301"/>
    <mergeCell ref="AJ300:AN300"/>
    <mergeCell ref="AO300:AS300"/>
    <mergeCell ref="AT300:AW300"/>
    <mergeCell ref="AX300:BB300"/>
    <mergeCell ref="BC300:BG300"/>
    <mergeCell ref="BH300:BL300"/>
    <mergeCell ref="A300:F300"/>
    <mergeCell ref="G300:P300"/>
    <mergeCell ref="Q300:U300"/>
    <mergeCell ref="V300:Y300"/>
    <mergeCell ref="Z300:AD300"/>
    <mergeCell ref="AE300:AI300"/>
    <mergeCell ref="AT298:AW299"/>
    <mergeCell ref="AX298:BG298"/>
    <mergeCell ref="BH298:BL299"/>
    <mergeCell ref="Z299:AD299"/>
    <mergeCell ref="AE299:AI299"/>
    <mergeCell ref="AX299:BB299"/>
    <mergeCell ref="BC299:BG299"/>
    <mergeCell ref="A296:BL296"/>
    <mergeCell ref="A297:F299"/>
    <mergeCell ref="G297:P299"/>
    <mergeCell ref="Q297:AN297"/>
    <mergeCell ref="AO297:BL297"/>
    <mergeCell ref="Q298:U299"/>
    <mergeCell ref="V298:Y299"/>
    <mergeCell ref="Z298:AI298"/>
    <mergeCell ref="AJ298:AN299"/>
    <mergeCell ref="AO298:AS299"/>
    <mergeCell ref="BG283:BL283"/>
    <mergeCell ref="A295:BL295"/>
    <mergeCell ref="AW284:BA284"/>
    <mergeCell ref="BB284:BF284"/>
    <mergeCell ref="BG284:BL284"/>
    <mergeCell ref="A285:F285"/>
    <mergeCell ref="AK282:AP282"/>
    <mergeCell ref="AQ282:AV282"/>
    <mergeCell ref="AW282:BA282"/>
    <mergeCell ref="BB282:BF282"/>
    <mergeCell ref="BG282:BL282"/>
    <mergeCell ref="A283:F283"/>
    <mergeCell ref="G283:S283"/>
    <mergeCell ref="T283:Y283"/>
    <mergeCell ref="Z283:AD283"/>
    <mergeCell ref="AE283:AJ283"/>
    <mergeCell ref="AK281:AP281"/>
    <mergeCell ref="AQ281:AV281"/>
    <mergeCell ref="AW281:BA281"/>
    <mergeCell ref="BB281:BF281"/>
    <mergeCell ref="BG281:BL281"/>
    <mergeCell ref="A282:F282"/>
    <mergeCell ref="G282:S282"/>
    <mergeCell ref="T282:Y282"/>
    <mergeCell ref="Z282:AD282"/>
    <mergeCell ref="AE282:AJ282"/>
    <mergeCell ref="A284:F284"/>
    <mergeCell ref="G284:S284"/>
    <mergeCell ref="T284:Y284"/>
    <mergeCell ref="Z284:AD284"/>
    <mergeCell ref="AE284:AJ284"/>
    <mergeCell ref="AK284:AP284"/>
    <mergeCell ref="BG279:BL280"/>
    <mergeCell ref="AW280:BA280"/>
    <mergeCell ref="BB280:BF280"/>
    <mergeCell ref="A281:F281"/>
    <mergeCell ref="G281:S281"/>
    <mergeCell ref="T281:Y281"/>
    <mergeCell ref="Z281:AD281"/>
    <mergeCell ref="AE281:AJ281"/>
    <mergeCell ref="A279:F280"/>
    <mergeCell ref="G279:S280"/>
    <mergeCell ref="T279:Y280"/>
    <mergeCell ref="Z279:AD280"/>
    <mergeCell ref="AE279:AJ280"/>
    <mergeCell ref="AK279:AP280"/>
    <mergeCell ref="BP269:BS269"/>
    <mergeCell ref="A272:BL272"/>
    <mergeCell ref="A273:BL273"/>
    <mergeCell ref="A276:BL276"/>
    <mergeCell ref="A277:BL277"/>
    <mergeCell ref="A278:BL278"/>
    <mergeCell ref="AO269:AR269"/>
    <mergeCell ref="AS269:AW269"/>
    <mergeCell ref="AX269:BA269"/>
    <mergeCell ref="BB269:BF269"/>
    <mergeCell ref="BG269:BJ269"/>
    <mergeCell ref="BK269:BO269"/>
    <mergeCell ref="BG268:BJ268"/>
    <mergeCell ref="BK268:BO268"/>
    <mergeCell ref="BP268:BS268"/>
    <mergeCell ref="A269:M269"/>
    <mergeCell ref="N269:U269"/>
    <mergeCell ref="V269:Z269"/>
    <mergeCell ref="AA269:AE269"/>
    <mergeCell ref="AF269:AI269"/>
    <mergeCell ref="AJ269:AN269"/>
    <mergeCell ref="BP267:BS267"/>
    <mergeCell ref="A268:M268"/>
    <mergeCell ref="N268:U268"/>
    <mergeCell ref="V268:Z268"/>
    <mergeCell ref="AA268:AE268"/>
    <mergeCell ref="AF268:AI268"/>
    <mergeCell ref="AJ268:AN268"/>
    <mergeCell ref="AO268:AR268"/>
    <mergeCell ref="AS268:AW268"/>
    <mergeCell ref="AX268:BA268"/>
    <mergeCell ref="AO267:AR267"/>
    <mergeCell ref="AS267:AW267"/>
    <mergeCell ref="AX267:BA267"/>
    <mergeCell ref="BB267:BF267"/>
    <mergeCell ref="BG267:BJ267"/>
    <mergeCell ref="BK267:BO267"/>
    <mergeCell ref="BG266:BJ266"/>
    <mergeCell ref="BK266:BO266"/>
    <mergeCell ref="BP266:BS266"/>
    <mergeCell ref="A267:M267"/>
    <mergeCell ref="N267:U267"/>
    <mergeCell ref="V267:Z267"/>
    <mergeCell ref="AA267:AE267"/>
    <mergeCell ref="AF267:AI267"/>
    <mergeCell ref="AJ267:AN267"/>
    <mergeCell ref="AA266:AE266"/>
    <mergeCell ref="AF266:AI266"/>
    <mergeCell ref="AJ266:AN266"/>
    <mergeCell ref="AO266:AR266"/>
    <mergeCell ref="AS266:AW266"/>
    <mergeCell ref="AX266:BA266"/>
    <mergeCell ref="A263:BL263"/>
    <mergeCell ref="A264:BM264"/>
    <mergeCell ref="A265:M266"/>
    <mergeCell ref="N265:U266"/>
    <mergeCell ref="V265:Z266"/>
    <mergeCell ref="AA265:AI265"/>
    <mergeCell ref="AJ265:AR265"/>
    <mergeCell ref="AS265:BA265"/>
    <mergeCell ref="BB265:BJ265"/>
    <mergeCell ref="BK265:BS265"/>
    <mergeCell ref="AU252:AY252"/>
    <mergeCell ref="AZ252:BD252"/>
    <mergeCell ref="AU250:AY250"/>
    <mergeCell ref="AZ250:BD250"/>
    <mergeCell ref="A251:F251"/>
    <mergeCell ref="G251:S251"/>
    <mergeCell ref="T251:Z251"/>
    <mergeCell ref="AA251:AE251"/>
    <mergeCell ref="AF251:AJ251"/>
    <mergeCell ref="AK251:AO251"/>
    <mergeCell ref="AP251:AT251"/>
    <mergeCell ref="AU251:AY251"/>
    <mergeCell ref="AP249:AT249"/>
    <mergeCell ref="AU249:AY249"/>
    <mergeCell ref="AZ249:BD249"/>
    <mergeCell ref="A250:F250"/>
    <mergeCell ref="G250:S250"/>
    <mergeCell ref="T250:Z250"/>
    <mergeCell ref="AA250:AE250"/>
    <mergeCell ref="AF250:AJ250"/>
    <mergeCell ref="AK250:AO250"/>
    <mergeCell ref="AP250:AT250"/>
    <mergeCell ref="A246:BL246"/>
    <mergeCell ref="A247:BD247"/>
    <mergeCell ref="A248:F249"/>
    <mergeCell ref="G248:S249"/>
    <mergeCell ref="T248:Z249"/>
    <mergeCell ref="AA248:AO248"/>
    <mergeCell ref="AP248:BD248"/>
    <mergeCell ref="AA249:AE249"/>
    <mergeCell ref="AF249:AJ249"/>
    <mergeCell ref="AK249:AO249"/>
    <mergeCell ref="AP236:AT236"/>
    <mergeCell ref="AU236:AY236"/>
    <mergeCell ref="AZ236:BD236"/>
    <mergeCell ref="BE236:BI236"/>
    <mergeCell ref="BJ236:BN236"/>
    <mergeCell ref="BO236:BS236"/>
    <mergeCell ref="A236:F236"/>
    <mergeCell ref="G236:S236"/>
    <mergeCell ref="T236:Z236"/>
    <mergeCell ref="AA236:AE236"/>
    <mergeCell ref="AF236:AJ236"/>
    <mergeCell ref="AK236:AO236"/>
    <mergeCell ref="AU238:AY238"/>
    <mergeCell ref="AZ238:BD238"/>
    <mergeCell ref="BE238:BI238"/>
    <mergeCell ref="BJ238:BN238"/>
    <mergeCell ref="BO238:BS238"/>
    <mergeCell ref="A239:F239"/>
    <mergeCell ref="G239:S239"/>
    <mergeCell ref="T239:Z239"/>
    <mergeCell ref="AA239:AE239"/>
    <mergeCell ref="AF239:AJ239"/>
    <mergeCell ref="AP235:AT235"/>
    <mergeCell ref="AU235:AY235"/>
    <mergeCell ref="AZ235:BD235"/>
    <mergeCell ref="BE235:BI235"/>
    <mergeCell ref="BJ235:BN235"/>
    <mergeCell ref="BO235:BS235"/>
    <mergeCell ref="A235:F235"/>
    <mergeCell ref="G235:S235"/>
    <mergeCell ref="T235:Z235"/>
    <mergeCell ref="AA235:AE235"/>
    <mergeCell ref="AF235:AJ235"/>
    <mergeCell ref="AK235:AO235"/>
    <mergeCell ref="AP234:AT234"/>
    <mergeCell ref="AU234:AY234"/>
    <mergeCell ref="AZ234:BD234"/>
    <mergeCell ref="BE234:BI234"/>
    <mergeCell ref="BJ234:BN234"/>
    <mergeCell ref="BO234:BS234"/>
    <mergeCell ref="A234:F234"/>
    <mergeCell ref="G234:S234"/>
    <mergeCell ref="T234:Z234"/>
    <mergeCell ref="AA234:AE234"/>
    <mergeCell ref="AF234:AJ234"/>
    <mergeCell ref="AK234:AO234"/>
    <mergeCell ref="AP233:AT233"/>
    <mergeCell ref="AU233:AY233"/>
    <mergeCell ref="AZ233:BD233"/>
    <mergeCell ref="BE233:BI233"/>
    <mergeCell ref="BJ233:BN233"/>
    <mergeCell ref="BO233:BS233"/>
    <mergeCell ref="A231:BS231"/>
    <mergeCell ref="A232:F233"/>
    <mergeCell ref="G232:S233"/>
    <mergeCell ref="T232:Z233"/>
    <mergeCell ref="AA232:AO232"/>
    <mergeCell ref="AP232:BD232"/>
    <mergeCell ref="BE232:BS232"/>
    <mergeCell ref="AA233:AE233"/>
    <mergeCell ref="AF233:AJ233"/>
    <mergeCell ref="AK233:AO233"/>
    <mergeCell ref="BA221:BC221"/>
    <mergeCell ref="BD221:BF221"/>
    <mergeCell ref="BG221:BI221"/>
    <mergeCell ref="BJ221:BL221"/>
    <mergeCell ref="A229:BL229"/>
    <mergeCell ref="A230:BS230"/>
    <mergeCell ref="AF222:AH222"/>
    <mergeCell ref="AI222:AK222"/>
    <mergeCell ref="AL222:AN222"/>
    <mergeCell ref="AO222:AQ222"/>
    <mergeCell ref="AI221:AK221"/>
    <mergeCell ref="AL221:AN221"/>
    <mergeCell ref="AO221:AQ221"/>
    <mergeCell ref="AR221:AT221"/>
    <mergeCell ref="AU221:AW221"/>
    <mergeCell ref="AX221:AZ221"/>
    <mergeCell ref="BA220:BC220"/>
    <mergeCell ref="BD220:BF220"/>
    <mergeCell ref="BG220:BI220"/>
    <mergeCell ref="BJ220:BL220"/>
    <mergeCell ref="A221:C221"/>
    <mergeCell ref="D221:V221"/>
    <mergeCell ref="W221:Y221"/>
    <mergeCell ref="Z221:AB221"/>
    <mergeCell ref="AC221:AE221"/>
    <mergeCell ref="AF221:AH221"/>
    <mergeCell ref="AI220:AK220"/>
    <mergeCell ref="AL220:AN220"/>
    <mergeCell ref="AO220:AQ220"/>
    <mergeCell ref="AR220:AT220"/>
    <mergeCell ref="AU220:AW220"/>
    <mergeCell ref="AX220:AZ220"/>
    <mergeCell ref="BA219:BC219"/>
    <mergeCell ref="BD219:BF219"/>
    <mergeCell ref="BG219:BI219"/>
    <mergeCell ref="BJ219:BL219"/>
    <mergeCell ref="A220:C220"/>
    <mergeCell ref="D220:V220"/>
    <mergeCell ref="W220:Y220"/>
    <mergeCell ref="Z220:AB220"/>
    <mergeCell ref="AC220:AE220"/>
    <mergeCell ref="AF220:AH220"/>
    <mergeCell ref="AI219:AK219"/>
    <mergeCell ref="AL219:AN219"/>
    <mergeCell ref="AO219:AQ219"/>
    <mergeCell ref="AR219:AT219"/>
    <mergeCell ref="AU219:AW219"/>
    <mergeCell ref="AX219:AZ219"/>
    <mergeCell ref="A219:C219"/>
    <mergeCell ref="D219:V219"/>
    <mergeCell ref="W219:Y219"/>
    <mergeCell ref="Z219:AB219"/>
    <mergeCell ref="AC219:AE219"/>
    <mergeCell ref="AF219:AH219"/>
    <mergeCell ref="BJ217:BL218"/>
    <mergeCell ref="W218:Y218"/>
    <mergeCell ref="Z218:AB218"/>
    <mergeCell ref="AC218:AE218"/>
    <mergeCell ref="AF218:AH218"/>
    <mergeCell ref="AI218:AK218"/>
    <mergeCell ref="AL218:AN218"/>
    <mergeCell ref="AO218:AQ218"/>
    <mergeCell ref="AR218:AT218"/>
    <mergeCell ref="BG216:BL216"/>
    <mergeCell ref="W217:AB217"/>
    <mergeCell ref="AC217:AH217"/>
    <mergeCell ref="AI217:AN217"/>
    <mergeCell ref="AO217:AT217"/>
    <mergeCell ref="AU217:AW218"/>
    <mergeCell ref="AX217:AZ218"/>
    <mergeCell ref="BA217:BC218"/>
    <mergeCell ref="BD217:BF218"/>
    <mergeCell ref="BG217:BI218"/>
    <mergeCell ref="A216:C218"/>
    <mergeCell ref="D216:V218"/>
    <mergeCell ref="W216:AH216"/>
    <mergeCell ref="AI216:AT216"/>
    <mergeCell ref="AU216:AZ216"/>
    <mergeCell ref="BA216:BF216"/>
    <mergeCell ref="A215:BL215"/>
    <mergeCell ref="AT205:AX205"/>
    <mergeCell ref="AY205:BC205"/>
    <mergeCell ref="BD205:BH205"/>
    <mergeCell ref="BI205:BM205"/>
    <mergeCell ref="A204:T204"/>
    <mergeCell ref="U204:Y204"/>
    <mergeCell ref="Z204:AD204"/>
    <mergeCell ref="AE204:AI204"/>
    <mergeCell ref="AJ204:AN204"/>
    <mergeCell ref="AO204:AS204"/>
    <mergeCell ref="AO203:AS203"/>
    <mergeCell ref="AT203:AX203"/>
    <mergeCell ref="AY203:BC203"/>
    <mergeCell ref="BD203:BH203"/>
    <mergeCell ref="BI203:BM203"/>
    <mergeCell ref="BN203:BR203"/>
    <mergeCell ref="A203:T203"/>
    <mergeCell ref="U203:Y203"/>
    <mergeCell ref="Z203:AD203"/>
    <mergeCell ref="AE203:AI203"/>
    <mergeCell ref="AJ203:AN203"/>
    <mergeCell ref="BN205:BR205"/>
    <mergeCell ref="A206:T206"/>
    <mergeCell ref="U206:Y206"/>
    <mergeCell ref="Z206:AD206"/>
    <mergeCell ref="AE206:AI206"/>
    <mergeCell ref="AJ206:AN206"/>
    <mergeCell ref="AO206:AS206"/>
    <mergeCell ref="AT206:AX206"/>
    <mergeCell ref="AY206:BC206"/>
    <mergeCell ref="BD206:BH206"/>
    <mergeCell ref="A200:T201"/>
    <mergeCell ref="U200:AD200"/>
    <mergeCell ref="AE200:AN200"/>
    <mergeCell ref="AO200:AX200"/>
    <mergeCell ref="AY200:BH200"/>
    <mergeCell ref="BI200:BR200"/>
    <mergeCell ref="U201:Y201"/>
    <mergeCell ref="Z201:AD201"/>
    <mergeCell ref="AE201:AI201"/>
    <mergeCell ref="AJ201:AN201"/>
    <mergeCell ref="A198:BL198"/>
    <mergeCell ref="A199:BR199"/>
    <mergeCell ref="AP173:AT173"/>
    <mergeCell ref="AU173:AY173"/>
    <mergeCell ref="AZ173:BD173"/>
    <mergeCell ref="BE173:BI173"/>
    <mergeCell ref="AP171:AT171"/>
    <mergeCell ref="AU171:AY171"/>
    <mergeCell ref="AZ171:BD171"/>
    <mergeCell ref="BE171:BI171"/>
    <mergeCell ref="A172:C172"/>
    <mergeCell ref="D172:P172"/>
    <mergeCell ref="Q172:U172"/>
    <mergeCell ref="V172:AE172"/>
    <mergeCell ref="AF172:AJ172"/>
    <mergeCell ref="AK172:AO172"/>
    <mergeCell ref="A173:C173"/>
    <mergeCell ref="D173:P173"/>
    <mergeCell ref="Q173:U173"/>
    <mergeCell ref="V173:AE173"/>
    <mergeCell ref="AF173:AJ173"/>
    <mergeCell ref="AK173:AO173"/>
    <mergeCell ref="AU170:AY170"/>
    <mergeCell ref="AZ170:BD170"/>
    <mergeCell ref="BE170:BI170"/>
    <mergeCell ref="A171:C171"/>
    <mergeCell ref="D171:P171"/>
    <mergeCell ref="Q171:U171"/>
    <mergeCell ref="V171:AE171"/>
    <mergeCell ref="AF171:AJ171"/>
    <mergeCell ref="AK171:AO171"/>
    <mergeCell ref="A170:C170"/>
    <mergeCell ref="D170:P170"/>
    <mergeCell ref="Q170:U170"/>
    <mergeCell ref="V170:AE170"/>
    <mergeCell ref="AF170:AJ170"/>
    <mergeCell ref="AK170:AO170"/>
    <mergeCell ref="BT141:BX141"/>
    <mergeCell ref="A167:BL167"/>
    <mergeCell ref="A168:C169"/>
    <mergeCell ref="D168:P169"/>
    <mergeCell ref="Q168:U169"/>
    <mergeCell ref="V168:AE169"/>
    <mergeCell ref="AF168:AT168"/>
    <mergeCell ref="AU168:BI168"/>
    <mergeCell ref="AF169:AJ169"/>
    <mergeCell ref="AK169:AO169"/>
    <mergeCell ref="AP141:AT141"/>
    <mergeCell ref="AU141:AY141"/>
    <mergeCell ref="AZ141:BD141"/>
    <mergeCell ref="BE141:BI141"/>
    <mergeCell ref="BJ141:BN141"/>
    <mergeCell ref="BO141:BS141"/>
    <mergeCell ref="AP143:AT143"/>
    <mergeCell ref="BT140:BX140"/>
    <mergeCell ref="A141:C141"/>
    <mergeCell ref="D141:P141"/>
    <mergeCell ref="Q141:U141"/>
    <mergeCell ref="V141:AE141"/>
    <mergeCell ref="AF141:AJ141"/>
    <mergeCell ref="AK141:AO141"/>
    <mergeCell ref="BT143:BX143"/>
    <mergeCell ref="A144:C144"/>
    <mergeCell ref="D144:P144"/>
    <mergeCell ref="Q144:U144"/>
    <mergeCell ref="V144:AE144"/>
    <mergeCell ref="AF144:AJ144"/>
    <mergeCell ref="BT139:BX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AP139:AT139"/>
    <mergeCell ref="AU139:AY139"/>
    <mergeCell ref="AZ139:BD139"/>
    <mergeCell ref="BE139:BI139"/>
    <mergeCell ref="BJ139:BN139"/>
    <mergeCell ref="BO139:BS139"/>
    <mergeCell ref="A139:C139"/>
    <mergeCell ref="V139:AE139"/>
    <mergeCell ref="AF139:AJ139"/>
    <mergeCell ref="AK139:AO139"/>
    <mergeCell ref="BJ137:BX137"/>
    <mergeCell ref="AF138:AJ138"/>
    <mergeCell ref="AK138:AO138"/>
    <mergeCell ref="AP138:AT138"/>
    <mergeCell ref="AU138:AY138"/>
    <mergeCell ref="AZ138:BD138"/>
    <mergeCell ref="BE138:BI138"/>
    <mergeCell ref="BJ138:BN138"/>
    <mergeCell ref="BO138:BS138"/>
    <mergeCell ref="BT138:BX138"/>
    <mergeCell ref="A137:C138"/>
    <mergeCell ref="D137:P138"/>
    <mergeCell ref="Q137:U138"/>
    <mergeCell ref="V137:AE138"/>
    <mergeCell ref="AF137:AT137"/>
    <mergeCell ref="AU137:BI137"/>
    <mergeCell ref="AO128:AS128"/>
    <mergeCell ref="AT128:AX128"/>
    <mergeCell ref="AY128:BC128"/>
    <mergeCell ref="BD128:BH128"/>
    <mergeCell ref="A135:BL135"/>
    <mergeCell ref="A136:BL136"/>
    <mergeCell ref="AJ129:AN129"/>
    <mergeCell ref="AO129:AS129"/>
    <mergeCell ref="AT129:AX129"/>
    <mergeCell ref="AY129:BC129"/>
    <mergeCell ref="A128:C128"/>
    <mergeCell ref="D128:T128"/>
    <mergeCell ref="U128:Y128"/>
    <mergeCell ref="Z128:AD128"/>
    <mergeCell ref="AE128:AI128"/>
    <mergeCell ref="AJ128:AN128"/>
    <mergeCell ref="U127:Y127"/>
    <mergeCell ref="Z127:AD127"/>
    <mergeCell ref="AE127:AI127"/>
    <mergeCell ref="AJ127:AN127"/>
    <mergeCell ref="BD129:BH129"/>
    <mergeCell ref="A130:C130"/>
    <mergeCell ref="D130:T130"/>
    <mergeCell ref="U130:Y130"/>
    <mergeCell ref="Z130:AD130"/>
    <mergeCell ref="AE130:AI130"/>
    <mergeCell ref="AJ130:AN130"/>
    <mergeCell ref="AO130:AS130"/>
    <mergeCell ref="AT130:AX130"/>
    <mergeCell ref="AY130:BC130"/>
    <mergeCell ref="A129:C129"/>
    <mergeCell ref="D129:T129"/>
    <mergeCell ref="BQ116:BT116"/>
    <mergeCell ref="A118:C118"/>
    <mergeCell ref="D118:T118"/>
    <mergeCell ref="U118:Y118"/>
    <mergeCell ref="Z118:AD118"/>
    <mergeCell ref="AE118:AH118"/>
    <mergeCell ref="AI118:AM118"/>
    <mergeCell ref="AN118:AR118"/>
    <mergeCell ref="AS118:AW118"/>
    <mergeCell ref="AX118:BA118"/>
    <mergeCell ref="AS117:AW117"/>
    <mergeCell ref="AX117:BA117"/>
    <mergeCell ref="BB117:BF117"/>
    <mergeCell ref="BG117:BK117"/>
    <mergeCell ref="BL117:BP117"/>
    <mergeCell ref="BQ117:BT117"/>
    <mergeCell ref="A120:C120"/>
    <mergeCell ref="D120:T120"/>
    <mergeCell ref="U120:Y120"/>
    <mergeCell ref="Z120:AD120"/>
    <mergeCell ref="AE119:AH119"/>
    <mergeCell ref="BL119:BP119"/>
    <mergeCell ref="BQ119:BT119"/>
    <mergeCell ref="AI119:AM119"/>
    <mergeCell ref="AN119:AR119"/>
    <mergeCell ref="AS119:AW119"/>
    <mergeCell ref="AX119:BA119"/>
    <mergeCell ref="BB119:BF119"/>
    <mergeCell ref="BG119:BK119"/>
    <mergeCell ref="BB118:BF118"/>
    <mergeCell ref="BG118:BK118"/>
    <mergeCell ref="BL118:BP118"/>
    <mergeCell ref="BQ118:BT118"/>
    <mergeCell ref="BU118:BY118"/>
    <mergeCell ref="A119:C119"/>
    <mergeCell ref="D119:T119"/>
    <mergeCell ref="U119:Y119"/>
    <mergeCell ref="Z119:AD119"/>
    <mergeCell ref="A126:C126"/>
    <mergeCell ref="D126:T126"/>
    <mergeCell ref="U126:Y126"/>
    <mergeCell ref="Z126:AD126"/>
    <mergeCell ref="AE126:AI126"/>
    <mergeCell ref="AJ126:AN126"/>
    <mergeCell ref="AE125:AI125"/>
    <mergeCell ref="AJ125:AN125"/>
    <mergeCell ref="AO125:AS125"/>
    <mergeCell ref="AT125:AX125"/>
    <mergeCell ref="AY125:BC125"/>
    <mergeCell ref="BD125:BH125"/>
    <mergeCell ref="BU119:BY119"/>
    <mergeCell ref="BQ114:BT114"/>
    <mergeCell ref="BU114:BY114"/>
    <mergeCell ref="A115:C115"/>
    <mergeCell ref="D115:T115"/>
    <mergeCell ref="U115:Y115"/>
    <mergeCell ref="Z115:AD115"/>
    <mergeCell ref="AE115:AH115"/>
    <mergeCell ref="AI115:AM115"/>
    <mergeCell ref="AN115:AR115"/>
    <mergeCell ref="AS115:AW115"/>
    <mergeCell ref="AN114:AR114"/>
    <mergeCell ref="AS114:AW114"/>
    <mergeCell ref="AX114:BA114"/>
    <mergeCell ref="BB114:BF114"/>
    <mergeCell ref="BG114:BK114"/>
    <mergeCell ref="BL114:BP114"/>
    <mergeCell ref="A114:C114"/>
    <mergeCell ref="D114:T114"/>
    <mergeCell ref="U114:Y114"/>
    <mergeCell ref="Z114:AD114"/>
    <mergeCell ref="AE114:AH114"/>
    <mergeCell ref="AI114:AM114"/>
    <mergeCell ref="BQ115:BT115"/>
    <mergeCell ref="BU115:BY115"/>
    <mergeCell ref="AX115:BA115"/>
    <mergeCell ref="BB115:BF115"/>
    <mergeCell ref="BG115:BK115"/>
    <mergeCell ref="BL115:BP115"/>
    <mergeCell ref="AX113:BA113"/>
    <mergeCell ref="BB113:BF113"/>
    <mergeCell ref="BG113:BK113"/>
    <mergeCell ref="BL113:BP113"/>
    <mergeCell ref="BQ113:BT113"/>
    <mergeCell ref="BU113:BY113"/>
    <mergeCell ref="U113:Y113"/>
    <mergeCell ref="Z113:AD113"/>
    <mergeCell ref="AE113:AH113"/>
    <mergeCell ref="AI113:AM113"/>
    <mergeCell ref="AN113:AR113"/>
    <mergeCell ref="AS113:AW113"/>
    <mergeCell ref="BB106:BF106"/>
    <mergeCell ref="BG106:BK106"/>
    <mergeCell ref="A109:BL109"/>
    <mergeCell ref="A110:BL110"/>
    <mergeCell ref="A111:BY111"/>
    <mergeCell ref="A112:C113"/>
    <mergeCell ref="D112:T113"/>
    <mergeCell ref="U112:AM112"/>
    <mergeCell ref="AN112:BF112"/>
    <mergeCell ref="BG112:BY112"/>
    <mergeCell ref="BB105:BF105"/>
    <mergeCell ref="BG105:BK105"/>
    <mergeCell ref="A106:E106"/>
    <mergeCell ref="F106:W106"/>
    <mergeCell ref="X106:AB106"/>
    <mergeCell ref="AC106:AG106"/>
    <mergeCell ref="AH106:AL106"/>
    <mergeCell ref="AM106:AQ106"/>
    <mergeCell ref="AR106:AV106"/>
    <mergeCell ref="AW106:BA106"/>
    <mergeCell ref="BB104:BF104"/>
    <mergeCell ref="BG104:BK104"/>
    <mergeCell ref="A105:E105"/>
    <mergeCell ref="F105:W105"/>
    <mergeCell ref="X105:AB105"/>
    <mergeCell ref="AC105:AG105"/>
    <mergeCell ref="AH105:AL105"/>
    <mergeCell ref="AM105:AQ105"/>
    <mergeCell ref="AR105:AV105"/>
    <mergeCell ref="AW105:BA105"/>
    <mergeCell ref="BB103:BF103"/>
    <mergeCell ref="BG103:BK103"/>
    <mergeCell ref="A104:E104"/>
    <mergeCell ref="F104:W104"/>
    <mergeCell ref="X104:AB104"/>
    <mergeCell ref="AC104:AG104"/>
    <mergeCell ref="AH104:AL104"/>
    <mergeCell ref="AM104:AQ104"/>
    <mergeCell ref="AR104:AV104"/>
    <mergeCell ref="AW104:BA104"/>
    <mergeCell ref="A102:E103"/>
    <mergeCell ref="F102:W103"/>
    <mergeCell ref="X102:AQ102"/>
    <mergeCell ref="AR102:BK102"/>
    <mergeCell ref="X103:AB103"/>
    <mergeCell ref="AC103:AG103"/>
    <mergeCell ref="AH103:AL103"/>
    <mergeCell ref="AM103:AQ103"/>
    <mergeCell ref="AR103:AV103"/>
    <mergeCell ref="AW103:BA103"/>
    <mergeCell ref="A100:BL100"/>
    <mergeCell ref="A101:BK101"/>
    <mergeCell ref="AW87:BA87"/>
    <mergeCell ref="BB87:BF87"/>
    <mergeCell ref="BG87:BK87"/>
    <mergeCell ref="A88:D88"/>
    <mergeCell ref="AR85:AV85"/>
    <mergeCell ref="AW85:BA85"/>
    <mergeCell ref="BB85:BF85"/>
    <mergeCell ref="BG85:BK85"/>
    <mergeCell ref="A86:D86"/>
    <mergeCell ref="E86:W86"/>
    <mergeCell ref="X86:AB86"/>
    <mergeCell ref="AC86:AG86"/>
    <mergeCell ref="AH86:AL86"/>
    <mergeCell ref="AM86:AQ86"/>
    <mergeCell ref="A87:D87"/>
    <mergeCell ref="E87:W87"/>
    <mergeCell ref="X87:AB87"/>
    <mergeCell ref="AC87:AG87"/>
    <mergeCell ref="AH87:AL87"/>
    <mergeCell ref="AM87:AQ87"/>
    <mergeCell ref="AR87:AV87"/>
    <mergeCell ref="AR86:AV86"/>
    <mergeCell ref="AW86:BA86"/>
    <mergeCell ref="AW89:BA89"/>
    <mergeCell ref="BB89:BF89"/>
    <mergeCell ref="BG89:BK89"/>
    <mergeCell ref="A90:D90"/>
    <mergeCell ref="E90:W90"/>
    <mergeCell ref="A85:D85"/>
    <mergeCell ref="E85:W85"/>
    <mergeCell ref="AM85:AQ85"/>
    <mergeCell ref="A84:D84"/>
    <mergeCell ref="E84:W84"/>
    <mergeCell ref="X84:AB84"/>
    <mergeCell ref="AC84:AG84"/>
    <mergeCell ref="AH84:AL84"/>
    <mergeCell ref="AM84:AQ84"/>
    <mergeCell ref="AH83:AL83"/>
    <mergeCell ref="AM83:AQ83"/>
    <mergeCell ref="AR83:AV83"/>
    <mergeCell ref="AW83:BA83"/>
    <mergeCell ref="BB83:BF83"/>
    <mergeCell ref="BG83:BK83"/>
    <mergeCell ref="BQ78:BT78"/>
    <mergeCell ref="BU78:BY78"/>
    <mergeCell ref="A80:BL80"/>
    <mergeCell ref="A81:BK81"/>
    <mergeCell ref="A82:D83"/>
    <mergeCell ref="E82:W83"/>
    <mergeCell ref="X82:AQ82"/>
    <mergeCell ref="AR82:BK82"/>
    <mergeCell ref="X83:AB83"/>
    <mergeCell ref="AC83:AG83"/>
    <mergeCell ref="AN78:AR78"/>
    <mergeCell ref="AS78:AW78"/>
    <mergeCell ref="AX78:BA78"/>
    <mergeCell ref="BB78:BF78"/>
    <mergeCell ref="BG78:BK78"/>
    <mergeCell ref="BL78:BP78"/>
    <mergeCell ref="A78:E78"/>
    <mergeCell ref="F78:T78"/>
    <mergeCell ref="U78:Y78"/>
    <mergeCell ref="Z78:AD78"/>
    <mergeCell ref="AE78:AH78"/>
    <mergeCell ref="AI78:AM78"/>
    <mergeCell ref="AX77:BA77"/>
    <mergeCell ref="BB77:BF77"/>
    <mergeCell ref="BG77:BK77"/>
    <mergeCell ref="BL77:BP77"/>
    <mergeCell ref="BQ77:BT77"/>
    <mergeCell ref="BU77:BY77"/>
    <mergeCell ref="BQ76:BT76"/>
    <mergeCell ref="BU76:BY76"/>
    <mergeCell ref="A77:E77"/>
    <mergeCell ref="F77:T77"/>
    <mergeCell ref="U77:Y77"/>
    <mergeCell ref="Z77:AD77"/>
    <mergeCell ref="AE77:AH77"/>
    <mergeCell ref="AI77:AM77"/>
    <mergeCell ref="AN77:AR77"/>
    <mergeCell ref="AS77:AW77"/>
    <mergeCell ref="AN76:AR76"/>
    <mergeCell ref="AS76:AW76"/>
    <mergeCell ref="AX76:BA76"/>
    <mergeCell ref="BB76:BF76"/>
    <mergeCell ref="BG76:BK76"/>
    <mergeCell ref="BL76:BP76"/>
    <mergeCell ref="BG75:BK75"/>
    <mergeCell ref="BL75:BP75"/>
    <mergeCell ref="BQ75:BT75"/>
    <mergeCell ref="BU75:BY75"/>
    <mergeCell ref="A76:E76"/>
    <mergeCell ref="F76:T76"/>
    <mergeCell ref="U76:Y76"/>
    <mergeCell ref="Z76:AD76"/>
    <mergeCell ref="AE76:AH76"/>
    <mergeCell ref="AI76:AM76"/>
    <mergeCell ref="AE75:AH75"/>
    <mergeCell ref="AI75:AM75"/>
    <mergeCell ref="AN75:AR75"/>
    <mergeCell ref="AS75:AW75"/>
    <mergeCell ref="AX75:BA75"/>
    <mergeCell ref="BB75:BF75"/>
    <mergeCell ref="BU58:BY58"/>
    <mergeCell ref="A72:BL72"/>
    <mergeCell ref="A73:BY73"/>
    <mergeCell ref="A74:E75"/>
    <mergeCell ref="F74:T75"/>
    <mergeCell ref="U74:AM74"/>
    <mergeCell ref="AN74:BF74"/>
    <mergeCell ref="BG74:BY74"/>
    <mergeCell ref="U75:Y75"/>
    <mergeCell ref="Z75:AD75"/>
    <mergeCell ref="AS58:AW58"/>
    <mergeCell ref="AX58:BA58"/>
    <mergeCell ref="BB58:BF58"/>
    <mergeCell ref="BG58:BK58"/>
    <mergeCell ref="BL58:BP58"/>
    <mergeCell ref="BQ58:BT58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I57:AM57"/>
    <mergeCell ref="AN57:AR57"/>
    <mergeCell ref="AS57:AW57"/>
    <mergeCell ref="AX57:BA57"/>
    <mergeCell ref="BB57:BF57"/>
    <mergeCell ref="BG57:BK57"/>
    <mergeCell ref="BB56:BF56"/>
    <mergeCell ref="BG56:BK56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BU55:BY55"/>
    <mergeCell ref="A56:D56"/>
    <mergeCell ref="E56:T56"/>
    <mergeCell ref="U56:Y56"/>
    <mergeCell ref="Z56:AD56"/>
    <mergeCell ref="AE56:AH56"/>
    <mergeCell ref="AI56:AM56"/>
    <mergeCell ref="AN56:AR56"/>
    <mergeCell ref="AS56:AW56"/>
    <mergeCell ref="AX56:BA56"/>
    <mergeCell ref="AS55:AW55"/>
    <mergeCell ref="AX55:BA55"/>
    <mergeCell ref="BB55:BF55"/>
    <mergeCell ref="BG55:BK55"/>
    <mergeCell ref="BL55:BP55"/>
    <mergeCell ref="BQ55:BT55"/>
    <mergeCell ref="A54:D55"/>
    <mergeCell ref="E54:T55"/>
    <mergeCell ref="U54:AM54"/>
    <mergeCell ref="AN54:BF54"/>
    <mergeCell ref="BG54:BY54"/>
    <mergeCell ref="U55:Y55"/>
    <mergeCell ref="Z55:AD55"/>
    <mergeCell ref="AE55:AH55"/>
    <mergeCell ref="AI55:AM55"/>
    <mergeCell ref="AN55:AR55"/>
    <mergeCell ref="AW43:BA43"/>
    <mergeCell ref="BB43:BF43"/>
    <mergeCell ref="BG43:BK43"/>
    <mergeCell ref="A51:BY51"/>
    <mergeCell ref="A52:BY52"/>
    <mergeCell ref="A53:BY53"/>
    <mergeCell ref="BG44:BK44"/>
    <mergeCell ref="A45:D45"/>
    <mergeCell ref="E45:W45"/>
    <mergeCell ref="X45:AB45"/>
    <mergeCell ref="AW42:BA42"/>
    <mergeCell ref="BB42:BF42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BG45:BK45"/>
    <mergeCell ref="A46:D46"/>
    <mergeCell ref="E46:W46"/>
    <mergeCell ref="X46:AB46"/>
    <mergeCell ref="AC46:AG46"/>
    <mergeCell ref="AH46:AL46"/>
    <mergeCell ref="AM46:AQ46"/>
    <mergeCell ref="AR46:AV46"/>
    <mergeCell ref="AW46:BA46"/>
    <mergeCell ref="BB46:BF46"/>
    <mergeCell ref="AC45:AG45"/>
    <mergeCell ref="AH45:AL45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38:BK38"/>
    <mergeCell ref="A39:D40"/>
    <mergeCell ref="E39:W40"/>
    <mergeCell ref="X39:AQ39"/>
    <mergeCell ref="AR39:BK39"/>
    <mergeCell ref="X40:AB40"/>
    <mergeCell ref="AC40:AG40"/>
    <mergeCell ref="AH40:AL40"/>
    <mergeCell ref="AM40:AQ40"/>
    <mergeCell ref="AR40:AV40"/>
    <mergeCell ref="BB30:BF30"/>
    <mergeCell ref="BG30:BK30"/>
    <mergeCell ref="BL30:BP30"/>
    <mergeCell ref="BQ30:BT30"/>
    <mergeCell ref="BU30:BY30"/>
    <mergeCell ref="A37:BL37"/>
    <mergeCell ref="AI31:AM31"/>
    <mergeCell ref="AN31:AR31"/>
    <mergeCell ref="AS31:AW31"/>
    <mergeCell ref="AX31:BA31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BU33:BY33"/>
    <mergeCell ref="AX33:BA33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</mergeCells>
  <conditionalFormatting sqref="A116 A221 A128">
    <cfRule type="cellIs" dxfId="112" priority="117" stopIfTrue="1" operator="equal">
      <formula>A115</formula>
    </cfRule>
  </conditionalFormatting>
  <conditionalFormatting sqref="A141:C141 A172:C172">
    <cfRule type="cellIs" dxfId="111" priority="118" stopIfTrue="1" operator="equal">
      <formula>A140</formula>
    </cfRule>
    <cfRule type="cellIs" dxfId="110" priority="119" stopIfTrue="1" operator="equal">
      <formula>0</formula>
    </cfRule>
  </conditionalFormatting>
  <conditionalFormatting sqref="A117">
    <cfRule type="cellIs" dxfId="109" priority="116" stopIfTrue="1" operator="equal">
      <formula>A116</formula>
    </cfRule>
  </conditionalFormatting>
  <conditionalFormatting sqref="A118">
    <cfRule type="cellIs" dxfId="108" priority="115" stopIfTrue="1" operator="equal">
      <formula>A117</formula>
    </cfRule>
  </conditionalFormatting>
  <conditionalFormatting sqref="A119">
    <cfRule type="cellIs" dxfId="107" priority="114" stopIfTrue="1" operator="equal">
      <formula>A118</formula>
    </cfRule>
  </conditionalFormatting>
  <conditionalFormatting sqref="A120">
    <cfRule type="cellIs" dxfId="106" priority="113" stopIfTrue="1" operator="equal">
      <formula>A119</formula>
    </cfRule>
  </conditionalFormatting>
  <conditionalFormatting sqref="A133">
    <cfRule type="cellIs" dxfId="105" priority="185" stopIfTrue="1" operator="equal">
      <formula>A128</formula>
    </cfRule>
  </conditionalFormatting>
  <conditionalFormatting sqref="A129">
    <cfRule type="cellIs" dxfId="104" priority="111" stopIfTrue="1" operator="equal">
      <formula>A128</formula>
    </cfRule>
  </conditionalFormatting>
  <conditionalFormatting sqref="A130">
    <cfRule type="cellIs" dxfId="103" priority="110" stopIfTrue="1" operator="equal">
      <formula>A129</formula>
    </cfRule>
  </conditionalFormatting>
  <conditionalFormatting sqref="A131">
    <cfRule type="cellIs" dxfId="102" priority="109" stopIfTrue="1" operator="equal">
      <formula>A130</formula>
    </cfRule>
  </conditionalFormatting>
  <conditionalFormatting sqref="A132">
    <cfRule type="cellIs" dxfId="101" priority="108" stopIfTrue="1" operator="equal">
      <formula>A131</formula>
    </cfRule>
  </conditionalFormatting>
  <conditionalFormatting sqref="A222">
    <cfRule type="cellIs" dxfId="100" priority="6" stopIfTrue="1" operator="equal">
      <formula>A221</formula>
    </cfRule>
  </conditionalFormatting>
  <conditionalFormatting sqref="A142:C142">
    <cfRule type="cellIs" dxfId="99" priority="105" stopIfTrue="1" operator="equal">
      <formula>A141</formula>
    </cfRule>
    <cfRule type="cellIs" dxfId="98" priority="106" stopIfTrue="1" operator="equal">
      <formula>0</formula>
    </cfRule>
  </conditionalFormatting>
  <conditionalFormatting sqref="A143:C143">
    <cfRule type="cellIs" dxfId="97" priority="103" stopIfTrue="1" operator="equal">
      <formula>A142</formula>
    </cfRule>
    <cfRule type="cellIs" dxfId="96" priority="104" stopIfTrue="1" operator="equal">
      <formula>0</formula>
    </cfRule>
  </conditionalFormatting>
  <conditionalFormatting sqref="A144:C144">
    <cfRule type="cellIs" dxfId="95" priority="101" stopIfTrue="1" operator="equal">
      <formula>A143</formula>
    </cfRule>
    <cfRule type="cellIs" dxfId="94" priority="102" stopIfTrue="1" operator="equal">
      <formula>0</formula>
    </cfRule>
  </conditionalFormatting>
  <conditionalFormatting sqref="A145:C145">
    <cfRule type="cellIs" dxfId="93" priority="99" stopIfTrue="1" operator="equal">
      <formula>A144</formula>
    </cfRule>
    <cfRule type="cellIs" dxfId="92" priority="100" stopIfTrue="1" operator="equal">
      <formula>0</formula>
    </cfRule>
  </conditionalFormatting>
  <conditionalFormatting sqref="A146:C146">
    <cfRule type="cellIs" dxfId="91" priority="97" stopIfTrue="1" operator="equal">
      <formula>A145</formula>
    </cfRule>
    <cfRule type="cellIs" dxfId="90" priority="98" stopIfTrue="1" operator="equal">
      <formula>0</formula>
    </cfRule>
  </conditionalFormatting>
  <conditionalFormatting sqref="A147:C147">
    <cfRule type="cellIs" dxfId="89" priority="95" stopIfTrue="1" operator="equal">
      <formula>A146</formula>
    </cfRule>
    <cfRule type="cellIs" dxfId="88" priority="96" stopIfTrue="1" operator="equal">
      <formula>0</formula>
    </cfRule>
  </conditionalFormatting>
  <conditionalFormatting sqref="A148:C148">
    <cfRule type="cellIs" dxfId="87" priority="93" stopIfTrue="1" operator="equal">
      <formula>A147</formula>
    </cfRule>
    <cfRule type="cellIs" dxfId="86" priority="94" stopIfTrue="1" operator="equal">
      <formula>0</formula>
    </cfRule>
  </conditionalFormatting>
  <conditionalFormatting sqref="A149:C149">
    <cfRule type="cellIs" dxfId="85" priority="91" stopIfTrue="1" operator="equal">
      <formula>A148</formula>
    </cfRule>
    <cfRule type="cellIs" dxfId="84" priority="92" stopIfTrue="1" operator="equal">
      <formula>0</formula>
    </cfRule>
  </conditionalFormatting>
  <conditionalFormatting sqref="A150:C150">
    <cfRule type="cellIs" dxfId="83" priority="89" stopIfTrue="1" operator="equal">
      <formula>A149</formula>
    </cfRule>
    <cfRule type="cellIs" dxfId="82" priority="90" stopIfTrue="1" operator="equal">
      <formula>0</formula>
    </cfRule>
  </conditionalFormatting>
  <conditionalFormatting sqref="A151:C151">
    <cfRule type="cellIs" dxfId="81" priority="87" stopIfTrue="1" operator="equal">
      <formula>A150</formula>
    </cfRule>
    <cfRule type="cellIs" dxfId="80" priority="88" stopIfTrue="1" operator="equal">
      <formula>0</formula>
    </cfRule>
  </conditionalFormatting>
  <conditionalFormatting sqref="A152:C152">
    <cfRule type="cellIs" dxfId="79" priority="85" stopIfTrue="1" operator="equal">
      <formula>A151</formula>
    </cfRule>
    <cfRule type="cellIs" dxfId="78" priority="86" stopIfTrue="1" operator="equal">
      <formula>0</formula>
    </cfRule>
  </conditionalFormatting>
  <conditionalFormatting sqref="A153:C153">
    <cfRule type="cellIs" dxfId="77" priority="83" stopIfTrue="1" operator="equal">
      <formula>A152</formula>
    </cfRule>
    <cfRule type="cellIs" dxfId="76" priority="84" stopIfTrue="1" operator="equal">
      <formula>0</formula>
    </cfRule>
  </conditionalFormatting>
  <conditionalFormatting sqref="A154:C154">
    <cfRule type="cellIs" dxfId="75" priority="81" stopIfTrue="1" operator="equal">
      <formula>A153</formula>
    </cfRule>
    <cfRule type="cellIs" dxfId="74" priority="82" stopIfTrue="1" operator="equal">
      <formula>0</formula>
    </cfRule>
  </conditionalFormatting>
  <conditionalFormatting sqref="A155:C155">
    <cfRule type="cellIs" dxfId="73" priority="79" stopIfTrue="1" operator="equal">
      <formula>A154</formula>
    </cfRule>
    <cfRule type="cellIs" dxfId="72" priority="80" stopIfTrue="1" operator="equal">
      <formula>0</formula>
    </cfRule>
  </conditionalFormatting>
  <conditionalFormatting sqref="A156:C156">
    <cfRule type="cellIs" dxfId="71" priority="77" stopIfTrue="1" operator="equal">
      <formula>A155</formula>
    </cfRule>
    <cfRule type="cellIs" dxfId="70" priority="78" stopIfTrue="1" operator="equal">
      <formula>0</formula>
    </cfRule>
  </conditionalFormatting>
  <conditionalFormatting sqref="A157:C157">
    <cfRule type="cellIs" dxfId="69" priority="75" stopIfTrue="1" operator="equal">
      <formula>A156</formula>
    </cfRule>
    <cfRule type="cellIs" dxfId="68" priority="76" stopIfTrue="1" operator="equal">
      <formula>0</formula>
    </cfRule>
  </conditionalFormatting>
  <conditionalFormatting sqref="A158:C158">
    <cfRule type="cellIs" dxfId="67" priority="73" stopIfTrue="1" operator="equal">
      <formula>A157</formula>
    </cfRule>
    <cfRule type="cellIs" dxfId="66" priority="74" stopIfTrue="1" operator="equal">
      <formula>0</formula>
    </cfRule>
  </conditionalFormatting>
  <conditionalFormatting sqref="A159:C159">
    <cfRule type="cellIs" dxfId="65" priority="71" stopIfTrue="1" operator="equal">
      <formula>A158</formula>
    </cfRule>
    <cfRule type="cellIs" dxfId="64" priority="72" stopIfTrue="1" operator="equal">
      <formula>0</formula>
    </cfRule>
  </conditionalFormatting>
  <conditionalFormatting sqref="A160:C160">
    <cfRule type="cellIs" dxfId="63" priority="69" stopIfTrue="1" operator="equal">
      <formula>A159</formula>
    </cfRule>
    <cfRule type="cellIs" dxfId="62" priority="70" stopIfTrue="1" operator="equal">
      <formula>0</formula>
    </cfRule>
  </conditionalFormatting>
  <conditionalFormatting sqref="A161:C161">
    <cfRule type="cellIs" dxfId="61" priority="67" stopIfTrue="1" operator="equal">
      <formula>A160</formula>
    </cfRule>
    <cfRule type="cellIs" dxfId="60" priority="68" stopIfTrue="1" operator="equal">
      <formula>0</formula>
    </cfRule>
  </conditionalFormatting>
  <conditionalFormatting sqref="A162:C162">
    <cfRule type="cellIs" dxfId="59" priority="65" stopIfTrue="1" operator="equal">
      <formula>A161</formula>
    </cfRule>
    <cfRule type="cellIs" dxfId="58" priority="66" stopIfTrue="1" operator="equal">
      <formula>0</formula>
    </cfRule>
  </conditionalFormatting>
  <conditionalFormatting sqref="A163:C163">
    <cfRule type="cellIs" dxfId="57" priority="63" stopIfTrue="1" operator="equal">
      <formula>A162</formula>
    </cfRule>
    <cfRule type="cellIs" dxfId="56" priority="64" stopIfTrue="1" operator="equal">
      <formula>0</formula>
    </cfRule>
  </conditionalFormatting>
  <conditionalFormatting sqref="A164:C164">
    <cfRule type="cellIs" dxfId="55" priority="61" stopIfTrue="1" operator="equal">
      <formula>A163</formula>
    </cfRule>
    <cfRule type="cellIs" dxfId="54" priority="62" stopIfTrue="1" operator="equal">
      <formula>0</formula>
    </cfRule>
  </conditionalFormatting>
  <conditionalFormatting sqref="A165:C165">
    <cfRule type="cellIs" dxfId="53" priority="59" stopIfTrue="1" operator="equal">
      <formula>A164</formula>
    </cfRule>
    <cfRule type="cellIs" dxfId="52" priority="60" stopIfTrue="1" operator="equal">
      <formula>0</formula>
    </cfRule>
  </conditionalFormatting>
  <conditionalFormatting sqref="A173:C173">
    <cfRule type="cellIs" dxfId="51" priority="55" stopIfTrue="1" operator="equal">
      <formula>A172</formula>
    </cfRule>
    <cfRule type="cellIs" dxfId="50" priority="56" stopIfTrue="1" operator="equal">
      <formula>0</formula>
    </cfRule>
  </conditionalFormatting>
  <conditionalFormatting sqref="A174:C174">
    <cfRule type="cellIs" dxfId="49" priority="53" stopIfTrue="1" operator="equal">
      <formula>A173</formula>
    </cfRule>
    <cfRule type="cellIs" dxfId="48" priority="54" stopIfTrue="1" operator="equal">
      <formula>0</formula>
    </cfRule>
  </conditionalFormatting>
  <conditionalFormatting sqref="A175:C175">
    <cfRule type="cellIs" dxfId="47" priority="51" stopIfTrue="1" operator="equal">
      <formula>A174</formula>
    </cfRule>
    <cfRule type="cellIs" dxfId="46" priority="52" stopIfTrue="1" operator="equal">
      <formula>0</formula>
    </cfRule>
  </conditionalFormatting>
  <conditionalFormatting sqref="A176:C176">
    <cfRule type="cellIs" dxfId="45" priority="49" stopIfTrue="1" operator="equal">
      <formula>A175</formula>
    </cfRule>
    <cfRule type="cellIs" dxfId="44" priority="50" stopIfTrue="1" operator="equal">
      <formula>0</formula>
    </cfRule>
  </conditionalFormatting>
  <conditionalFormatting sqref="A177:C177">
    <cfRule type="cellIs" dxfId="43" priority="47" stopIfTrue="1" operator="equal">
      <formula>A176</formula>
    </cfRule>
    <cfRule type="cellIs" dxfId="42" priority="48" stopIfTrue="1" operator="equal">
      <formula>0</formula>
    </cfRule>
  </conditionalFormatting>
  <conditionalFormatting sqref="A178:C178">
    <cfRule type="cellIs" dxfId="41" priority="45" stopIfTrue="1" operator="equal">
      <formula>A177</formula>
    </cfRule>
    <cfRule type="cellIs" dxfId="40" priority="46" stopIfTrue="1" operator="equal">
      <formula>0</formula>
    </cfRule>
  </conditionalFormatting>
  <conditionalFormatting sqref="A179:C179">
    <cfRule type="cellIs" dxfId="39" priority="43" stopIfTrue="1" operator="equal">
      <formula>A178</formula>
    </cfRule>
    <cfRule type="cellIs" dxfId="38" priority="44" stopIfTrue="1" operator="equal">
      <formula>0</formula>
    </cfRule>
  </conditionalFormatting>
  <conditionalFormatting sqref="A180:C180">
    <cfRule type="cellIs" dxfId="37" priority="41" stopIfTrue="1" operator="equal">
      <formula>A179</formula>
    </cfRule>
    <cfRule type="cellIs" dxfId="36" priority="42" stopIfTrue="1" operator="equal">
      <formula>0</formula>
    </cfRule>
  </conditionalFormatting>
  <conditionalFormatting sqref="A181:C181">
    <cfRule type="cellIs" dxfId="35" priority="39" stopIfTrue="1" operator="equal">
      <formula>A180</formula>
    </cfRule>
    <cfRule type="cellIs" dxfId="34" priority="40" stopIfTrue="1" operator="equal">
      <formula>0</formula>
    </cfRule>
  </conditionalFormatting>
  <conditionalFormatting sqref="A182:C182">
    <cfRule type="cellIs" dxfId="33" priority="37" stopIfTrue="1" operator="equal">
      <formula>A181</formula>
    </cfRule>
    <cfRule type="cellIs" dxfId="32" priority="38" stopIfTrue="1" operator="equal">
      <formula>0</formula>
    </cfRule>
  </conditionalFormatting>
  <conditionalFormatting sqref="A183:C183">
    <cfRule type="cellIs" dxfId="31" priority="35" stopIfTrue="1" operator="equal">
      <formula>A182</formula>
    </cfRule>
    <cfRule type="cellIs" dxfId="30" priority="36" stopIfTrue="1" operator="equal">
      <formula>0</formula>
    </cfRule>
  </conditionalFormatting>
  <conditionalFormatting sqref="A184:C184">
    <cfRule type="cellIs" dxfId="29" priority="33" stopIfTrue="1" operator="equal">
      <formula>A183</formula>
    </cfRule>
    <cfRule type="cellIs" dxfId="28" priority="34" stopIfTrue="1" operator="equal">
      <formula>0</formula>
    </cfRule>
  </conditionalFormatting>
  <conditionalFormatting sqref="A185:C185">
    <cfRule type="cellIs" dxfId="27" priority="31" stopIfTrue="1" operator="equal">
      <formula>A184</formula>
    </cfRule>
    <cfRule type="cellIs" dxfId="26" priority="32" stopIfTrue="1" operator="equal">
      <formula>0</formula>
    </cfRule>
  </conditionalFormatting>
  <conditionalFormatting sqref="A186:C186">
    <cfRule type="cellIs" dxfId="25" priority="29" stopIfTrue="1" operator="equal">
      <formula>A185</formula>
    </cfRule>
    <cfRule type="cellIs" dxfId="24" priority="30" stopIfTrue="1" operator="equal">
      <formula>0</formula>
    </cfRule>
  </conditionalFormatting>
  <conditionalFormatting sqref="A187:C187">
    <cfRule type="cellIs" dxfId="23" priority="27" stopIfTrue="1" operator="equal">
      <formula>A186</formula>
    </cfRule>
    <cfRule type="cellIs" dxfId="22" priority="28" stopIfTrue="1" operator="equal">
      <formula>0</formula>
    </cfRule>
  </conditionalFormatting>
  <conditionalFormatting sqref="A188:C188">
    <cfRule type="cellIs" dxfId="21" priority="25" stopIfTrue="1" operator="equal">
      <formula>A187</formula>
    </cfRule>
    <cfRule type="cellIs" dxfId="20" priority="26" stopIfTrue="1" operator="equal">
      <formula>0</formula>
    </cfRule>
  </conditionalFormatting>
  <conditionalFormatting sqref="A189:C189">
    <cfRule type="cellIs" dxfId="19" priority="23" stopIfTrue="1" operator="equal">
      <formula>A188</formula>
    </cfRule>
    <cfRule type="cellIs" dxfId="18" priority="24" stopIfTrue="1" operator="equal">
      <formula>0</formula>
    </cfRule>
  </conditionalFormatting>
  <conditionalFormatting sqref="A190:C190">
    <cfRule type="cellIs" dxfId="17" priority="21" stopIfTrue="1" operator="equal">
      <formula>A189</formula>
    </cfRule>
    <cfRule type="cellIs" dxfId="16" priority="22" stopIfTrue="1" operator="equal">
      <formula>0</formula>
    </cfRule>
  </conditionalFormatting>
  <conditionalFormatting sqref="A191:C191">
    <cfRule type="cellIs" dxfId="15" priority="19" stopIfTrue="1" operator="equal">
      <formula>A190</formula>
    </cfRule>
    <cfRule type="cellIs" dxfId="14" priority="20" stopIfTrue="1" operator="equal">
      <formula>0</formula>
    </cfRule>
  </conditionalFormatting>
  <conditionalFormatting sqref="A192:C192">
    <cfRule type="cellIs" dxfId="13" priority="17" stopIfTrue="1" operator="equal">
      <formula>A191</formula>
    </cfRule>
    <cfRule type="cellIs" dxfId="12" priority="18" stopIfTrue="1" operator="equal">
      <formula>0</formula>
    </cfRule>
  </conditionalFormatting>
  <conditionalFormatting sqref="A193:C193">
    <cfRule type="cellIs" dxfId="11" priority="15" stopIfTrue="1" operator="equal">
      <formula>A192</formula>
    </cfRule>
    <cfRule type="cellIs" dxfId="10" priority="16" stopIfTrue="1" operator="equal">
      <formula>0</formula>
    </cfRule>
  </conditionalFormatting>
  <conditionalFormatting sqref="A194:C194">
    <cfRule type="cellIs" dxfId="9" priority="13" stopIfTrue="1" operator="equal">
      <formula>A193</formula>
    </cfRule>
    <cfRule type="cellIs" dxfId="8" priority="14" stopIfTrue="1" operator="equal">
      <formula>0</formula>
    </cfRule>
  </conditionalFormatting>
  <conditionalFormatting sqref="A195:C195">
    <cfRule type="cellIs" dxfId="7" priority="11" stopIfTrue="1" operator="equal">
      <formula>A194</formula>
    </cfRule>
    <cfRule type="cellIs" dxfId="6" priority="12" stopIfTrue="1" operator="equal">
      <formula>0</formula>
    </cfRule>
  </conditionalFormatting>
  <conditionalFormatting sqref="A196:C196">
    <cfRule type="cellIs" dxfId="5" priority="9" stopIfTrue="1" operator="equal">
      <formula>A195</formula>
    </cfRule>
    <cfRule type="cellIs" dxfId="4" priority="10" stopIfTrue="1" operator="equal">
      <formula>0</formula>
    </cfRule>
  </conditionalFormatting>
  <conditionalFormatting sqref="A223">
    <cfRule type="cellIs" dxfId="3" priority="5" stopIfTrue="1" operator="equal">
      <formula>A222</formula>
    </cfRule>
  </conditionalFormatting>
  <conditionalFormatting sqref="A224">
    <cfRule type="cellIs" dxfId="2" priority="4" stopIfTrue="1" operator="equal">
      <formula>A223</formula>
    </cfRule>
  </conditionalFormatting>
  <conditionalFormatting sqref="A225">
    <cfRule type="cellIs" dxfId="1" priority="3" stopIfTrue="1" operator="equal">
      <formula>A224</formula>
    </cfRule>
  </conditionalFormatting>
  <conditionalFormatting sqref="A226">
    <cfRule type="cellIs" dxfId="0" priority="2" stopIfTrue="1" operator="equal">
      <formula>A225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КПК0611010</vt:lpstr>
      <vt:lpstr>'Додаток2 КПК0611010'!Область_печати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2025-01-14T10:23:08Z</cp:lastPrinted>
  <dcterms:created xsi:type="dcterms:W3CDTF">2016-07-02T12:27:50Z</dcterms:created>
  <dcterms:modified xsi:type="dcterms:W3CDTF">2025-04-01T18:21:55Z</dcterms:modified>
</cp:coreProperties>
</file>